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Compras" sheetId="2" state="visible" r:id="rId2"/>
    <sheet xmlns:r="http://schemas.openxmlformats.org/officeDocument/2006/relationships" name="Vendas" sheetId="3" state="visible" r:id="rId3"/>
    <sheet xmlns:r="http://schemas.openxmlformats.org/officeDocument/2006/relationships" name="Dividendos" sheetId="4" state="visible" r:id="rId4"/>
    <sheet xmlns:r="http://schemas.openxmlformats.org/officeDocument/2006/relationships" name="Resumo do ano" sheetId="5" state="visible" r:id="rId5"/>
    <sheet xmlns:r="http://schemas.openxmlformats.org/officeDocument/2006/relationships" name="Fatia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dd/mm/yyyy"/>
    <numFmt numFmtId="165" formatCode="#,##0.0000"/>
    <numFmt numFmtId="166" formatCode="&quot;US$&quot; #,##0.00"/>
    <numFmt numFmtId="167" formatCode="0.0000"/>
    <numFmt numFmtId="168" formatCode="&quot;R$&quot; #,##0.00"/>
    <numFmt numFmtId="169" formatCode="0.0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0"/>
    </font>
    <font>
      <name val="Arial"/>
      <i val="1"/>
      <color rgb="00555555"/>
      <sz val="9"/>
    </font>
    <font>
      <name val="Arial"/>
      <b val="1"/>
      <color rgb="00FFFFFF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FF7E0"/>
      </patternFill>
    </fill>
    <fill>
      <patternFill patternType="solid">
        <fgColor rgb="00EEF7F2"/>
      </patternFill>
    </fill>
  </fills>
  <borders count="2">
    <border>
      <left/>
      <right/>
      <top/>
      <bottom/>
      <diagonal/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1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164" fontId="2" fillId="3" borderId="1" pivotButton="0" quotePrefix="0" xfId="0"/>
    <xf numFmtId="0" fontId="2" fillId="3" borderId="1" pivotButton="0" quotePrefix="0" xfId="0"/>
    <xf numFmtId="165" fontId="2" fillId="3" borderId="1" pivotButton="0" quotePrefix="0" xfId="0"/>
    <xf numFmtId="166" fontId="2" fillId="3" borderId="1" pivotButton="0" quotePrefix="0" xfId="0"/>
    <xf numFmtId="166" fontId="2" fillId="4" borderId="1" pivotButton="0" quotePrefix="0" xfId="0"/>
    <xf numFmtId="167" fontId="2" fillId="3" borderId="1" pivotButton="0" quotePrefix="0" xfId="0"/>
    <xf numFmtId="168" fontId="2" fillId="4" borderId="1" pivotButton="0" quotePrefix="0" xfId="0"/>
    <xf numFmtId="168" fontId="2" fillId="3" borderId="1" pivotButton="0" quotePrefix="0" xfId="0"/>
    <xf numFmtId="0" fontId="2" fillId="4" borderId="1" pivotButton="0" quotePrefix="0" xfId="0"/>
    <xf numFmtId="0" fontId="5" fillId="0" borderId="0" pivotButton="0" quotePrefix="0" xfId="0"/>
    <xf numFmtId="0" fontId="3" fillId="0" borderId="0" pivotButton="0" quotePrefix="0" xfId="0"/>
    <xf numFmtId="10" fontId="2" fillId="4" borderId="1" pivotButton="0" quotePrefix="0" xfId="0"/>
    <xf numFmtId="10" fontId="2" fillId="3" borderId="1" pivotButton="0" quotePrefix="0" xfId="0"/>
    <xf numFmtId="169" fontId="2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Planilha do exterior · Quantor Educação · curso Passaporte Global</t>
        </is>
      </c>
    </row>
    <row r="2">
      <c r="A2" s="2" t="inlineStr"/>
    </row>
    <row r="3">
      <c r="A3" s="2" t="inlineStr">
        <is>
          <t>1. Compras: uma linha por compra, no dia. Data, código, quantidade, preço em dólar, taxas e a PTAX de venda do dia (Banco Central, série SGS 1).</t>
        </is>
      </c>
    </row>
    <row r="4">
      <c r="A4" s="2" t="inlineStr">
        <is>
          <t xml:space="preserve">   A planilha calcula o custo em reais. É esse número, não o valor de mercado, que vai para a declaração de bens.</t>
        </is>
      </c>
    </row>
    <row r="5">
      <c r="A5" s="2" t="inlineStr">
        <is>
          <t>2. Vendas: uma linha por venda. A planilha estima o custo médio em reais das cotas vendidas e o ganho ou a perda em reais.</t>
        </is>
      </c>
    </row>
    <row r="6">
      <c r="A6" s="2" t="inlineStr">
        <is>
          <t>3. Dividendos: uma linha por pagamento, com o valor retido lá fora (em geral 30% para quem mora no Brasil).</t>
        </is>
      </c>
    </row>
    <row r="7">
      <c r="A7" s="2" t="inlineStr">
        <is>
          <t>4. Resumo do ano: escolha o ano e veja a estimativa da conta anual de 15% (Lei 14.754/2023).</t>
        </is>
      </c>
    </row>
    <row r="8">
      <c r="A8" s="2" t="inlineStr">
        <is>
          <t>5. Fatia: uma vez por ano, some tudo o que é dólar e veja se a fatia saiu do alvo.</t>
        </is>
      </c>
    </row>
    <row r="9">
      <c r="A9" s="2" t="inlineStr"/>
    </row>
    <row r="10">
      <c r="A10" s="2" t="inlineStr">
        <is>
          <t>Onde achar a PTAX: https://www.bcb.gov.br/estabilidadefinanceira/historicocotacoes ou https://api.bcb.gov.br/dados/serie/bcdata.sgs.1/dados?formato=json</t>
        </is>
      </c>
    </row>
    <row r="11">
      <c r="A11" s="2" t="inlineStr">
        <is>
          <t>Qual cotação usar em cada caso (compra, venda, dividendo, imposto retido): veja o módulo 4 do curso.</t>
        </is>
      </c>
    </row>
    <row r="12">
      <c r="A12" s="2" t="inlineStr"/>
    </row>
    <row r="13">
      <c r="A13" s="2" t="inlineStr">
        <is>
          <t>As linhas de exemplo (SPY, 31/01/2024 e 31/08/2026) são o caso do curso. Apague antes de usar.</t>
        </is>
      </c>
    </row>
    <row r="14">
      <c r="A14" s="2" t="inlineStr">
        <is>
          <t>Regras fiscais conforme a Lei 14.754/2023, em outubro de 2026. É uma ferramenta de controle, não um cálculo oficial nem recomendação de investimento.</t>
        </is>
      </c>
    </row>
    <row r="15">
      <c r="A15" s="2" t="inlineStr">
        <is>
          <t>Confira a regra vigente e, em caso de dúvida, consulte um contador.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4" customWidth="1" min="4" max="4"/>
    <col width="14" customWidth="1" min="5" max="5"/>
    <col width="14" customWidth="1" min="6" max="6"/>
    <col width="12" customWidth="1" min="7" max="7"/>
    <col width="15" customWidth="1" min="8" max="8"/>
    <col width="16" customWidth="1" min="9" max="9"/>
    <col width="30" customWidth="1" min="10" max="10"/>
  </cols>
  <sheetData>
    <row r="1">
      <c r="A1" s="3" t="inlineStr">
        <is>
          <t>Compras no exterior: o custo em reais de cada uma</t>
        </is>
      </c>
    </row>
    <row r="2" ht="42" customHeight="1">
      <c r="A2" s="4" t="inlineStr">
        <is>
          <t>Amarelo: você preenche. Verde: a planilha calcula. Lance cada compra no dia em que ela acontece, com a cotação de venda do dólar divulgada pelo Banco Central (PTAX) naquela data.</t>
        </is>
      </c>
    </row>
    <row r="4" ht="32" customHeight="1">
      <c r="A4" s="5" t="inlineStr">
        <is>
          <t>Data</t>
        </is>
      </c>
      <c r="B4" s="5" t="inlineStr">
        <is>
          <t>Ativo (código)</t>
        </is>
      </c>
      <c r="C4" s="5" t="inlineStr">
        <is>
          <t>Quantidade</t>
        </is>
      </c>
      <c r="D4" s="5" t="inlineStr">
        <is>
          <t>Preço por cota (US$)</t>
        </is>
      </c>
      <c r="E4" s="5" t="inlineStr">
        <is>
          <t>Taxas da corretora (US$)</t>
        </is>
      </c>
      <c r="F4" s="5" t="inlineStr">
        <is>
          <t>Valor total (US$)</t>
        </is>
      </c>
      <c r="G4" s="5" t="inlineStr">
        <is>
          <t>PTAX de venda do dia</t>
        </is>
      </c>
      <c r="H4" s="5" t="inlineStr">
        <is>
          <t>Custo em reais</t>
        </is>
      </c>
      <c r="I4" s="5" t="inlineStr">
        <is>
          <t>Corretora / conta</t>
        </is>
      </c>
      <c r="J4" s="5" t="inlineStr">
        <is>
          <t>Observação</t>
        </is>
      </c>
    </row>
    <row r="5">
      <c r="A5" s="6" t="n">
        <v>45322</v>
      </c>
      <c r="B5" s="7" t="inlineStr">
        <is>
          <t>SPY</t>
        </is>
      </c>
      <c r="C5" s="8" t="n">
        <v>20</v>
      </c>
      <c r="D5" s="9" t="n">
        <v>482.88</v>
      </c>
      <c r="E5" s="9" t="n">
        <v>0</v>
      </c>
      <c r="F5" s="10">
        <f>IF(C5="","",C5*D5+N(E5))</f>
        <v/>
      </c>
      <c r="G5" s="11" t="n">
        <v>4.9535</v>
      </c>
      <c r="H5" s="12">
        <f>IF(OR(F5="",G5=""),"",F5*G5)</f>
        <v/>
      </c>
      <c r="I5" s="7" t="inlineStr">
        <is>
          <t>exemplo</t>
        </is>
      </c>
      <c r="J5" s="7" t="inlineStr">
        <is>
          <t>Exemplo do curso: apague e use os seus</t>
        </is>
      </c>
    </row>
    <row r="6">
      <c r="A6" s="6" t="n"/>
      <c r="B6" s="7" t="n"/>
      <c r="C6" s="8" t="n"/>
      <c r="D6" s="9" t="n"/>
      <c r="E6" s="9" t="n"/>
      <c r="F6" s="10">
        <f>IF(C6="","",C6*D6+N(E6))</f>
        <v/>
      </c>
      <c r="G6" s="11" t="n"/>
      <c r="H6" s="12">
        <f>IF(OR(F6="",G6=""),"",F6*G6)</f>
        <v/>
      </c>
      <c r="I6" s="7" t="n"/>
      <c r="J6" s="7" t="n"/>
    </row>
    <row r="7">
      <c r="A7" s="6" t="n"/>
      <c r="B7" s="7" t="n"/>
      <c r="C7" s="8" t="n"/>
      <c r="D7" s="9" t="n"/>
      <c r="E7" s="9" t="n"/>
      <c r="F7" s="10">
        <f>IF(C7="","",C7*D7+N(E7))</f>
        <v/>
      </c>
      <c r="G7" s="11" t="n"/>
      <c r="H7" s="12">
        <f>IF(OR(F7="",G7=""),"",F7*G7)</f>
        <v/>
      </c>
      <c r="I7" s="7" t="n"/>
      <c r="J7" s="7" t="n"/>
    </row>
    <row r="8">
      <c r="A8" s="6" t="n"/>
      <c r="B8" s="7" t="n"/>
      <c r="C8" s="8" t="n"/>
      <c r="D8" s="9" t="n"/>
      <c r="E8" s="9" t="n"/>
      <c r="F8" s="10">
        <f>IF(C8="","",C8*D8+N(E8))</f>
        <v/>
      </c>
      <c r="G8" s="11" t="n"/>
      <c r="H8" s="12">
        <f>IF(OR(F8="",G8=""),"",F8*G8)</f>
        <v/>
      </c>
      <c r="I8" s="7" t="n"/>
      <c r="J8" s="7" t="n"/>
    </row>
    <row r="9">
      <c r="A9" s="6" t="n"/>
      <c r="B9" s="7" t="n"/>
      <c r="C9" s="8" t="n"/>
      <c r="D9" s="9" t="n"/>
      <c r="E9" s="9" t="n"/>
      <c r="F9" s="10">
        <f>IF(C9="","",C9*D9+N(E9))</f>
        <v/>
      </c>
      <c r="G9" s="11" t="n"/>
      <c r="H9" s="12">
        <f>IF(OR(F9="",G9=""),"",F9*G9)</f>
        <v/>
      </c>
      <c r="I9" s="7" t="n"/>
      <c r="J9" s="7" t="n"/>
    </row>
    <row r="10">
      <c r="A10" s="6" t="n"/>
      <c r="B10" s="7" t="n"/>
      <c r="C10" s="8" t="n"/>
      <c r="D10" s="9" t="n"/>
      <c r="E10" s="9" t="n"/>
      <c r="F10" s="10">
        <f>IF(C10="","",C10*D10+N(E10))</f>
        <v/>
      </c>
      <c r="G10" s="11" t="n"/>
      <c r="H10" s="12">
        <f>IF(OR(F10="",G10=""),"",F10*G10)</f>
        <v/>
      </c>
      <c r="I10" s="7" t="n"/>
      <c r="J10" s="7" t="n"/>
    </row>
    <row r="11">
      <c r="A11" s="6" t="n"/>
      <c r="B11" s="7" t="n"/>
      <c r="C11" s="8" t="n"/>
      <c r="D11" s="9" t="n"/>
      <c r="E11" s="9" t="n"/>
      <c r="F11" s="10">
        <f>IF(C11="","",C11*D11+N(E11))</f>
        <v/>
      </c>
      <c r="G11" s="11" t="n"/>
      <c r="H11" s="12">
        <f>IF(OR(F11="",G11=""),"",F11*G11)</f>
        <v/>
      </c>
      <c r="I11" s="7" t="n"/>
      <c r="J11" s="7" t="n"/>
    </row>
    <row r="12">
      <c r="A12" s="6" t="n"/>
      <c r="B12" s="7" t="n"/>
      <c r="C12" s="8" t="n"/>
      <c r="D12" s="9" t="n"/>
      <c r="E12" s="9" t="n"/>
      <c r="F12" s="10">
        <f>IF(C12="","",C12*D12+N(E12))</f>
        <v/>
      </c>
      <c r="G12" s="11" t="n"/>
      <c r="H12" s="12">
        <f>IF(OR(F12="",G12=""),"",F12*G12)</f>
        <v/>
      </c>
      <c r="I12" s="7" t="n"/>
      <c r="J12" s="7" t="n"/>
    </row>
    <row r="13">
      <c r="A13" s="6" t="n"/>
      <c r="B13" s="7" t="n"/>
      <c r="C13" s="8" t="n"/>
      <c r="D13" s="9" t="n"/>
      <c r="E13" s="9" t="n"/>
      <c r="F13" s="10">
        <f>IF(C13="","",C13*D13+N(E13))</f>
        <v/>
      </c>
      <c r="G13" s="11" t="n"/>
      <c r="H13" s="12">
        <f>IF(OR(F13="",G13=""),"",F13*G13)</f>
        <v/>
      </c>
      <c r="I13" s="7" t="n"/>
      <c r="J13" s="7" t="n"/>
    </row>
    <row r="14">
      <c r="A14" s="6" t="n"/>
      <c r="B14" s="7" t="n"/>
      <c r="C14" s="8" t="n"/>
      <c r="D14" s="9" t="n"/>
      <c r="E14" s="9" t="n"/>
      <c r="F14" s="10">
        <f>IF(C14="","",C14*D14+N(E14))</f>
        <v/>
      </c>
      <c r="G14" s="11" t="n"/>
      <c r="H14" s="12">
        <f>IF(OR(F14="",G14=""),"",F14*G14)</f>
        <v/>
      </c>
      <c r="I14" s="7" t="n"/>
      <c r="J14" s="7" t="n"/>
    </row>
    <row r="15">
      <c r="A15" s="6" t="n"/>
      <c r="B15" s="7" t="n"/>
      <c r="C15" s="8" t="n"/>
      <c r="D15" s="9" t="n"/>
      <c r="E15" s="9" t="n"/>
      <c r="F15" s="10">
        <f>IF(C15="","",C15*D15+N(E15))</f>
        <v/>
      </c>
      <c r="G15" s="11" t="n"/>
      <c r="H15" s="12">
        <f>IF(OR(F15="",G15=""),"",F15*G15)</f>
        <v/>
      </c>
      <c r="I15" s="7" t="n"/>
      <c r="J15" s="7" t="n"/>
    </row>
    <row r="16">
      <c r="A16" s="6" t="n"/>
      <c r="B16" s="7" t="n"/>
      <c r="C16" s="8" t="n"/>
      <c r="D16" s="9" t="n"/>
      <c r="E16" s="9" t="n"/>
      <c r="F16" s="10">
        <f>IF(C16="","",C16*D16+N(E16))</f>
        <v/>
      </c>
      <c r="G16" s="11" t="n"/>
      <c r="H16" s="12">
        <f>IF(OR(F16="",G16=""),"",F16*G16)</f>
        <v/>
      </c>
      <c r="I16" s="7" t="n"/>
      <c r="J16" s="7" t="n"/>
    </row>
    <row r="17">
      <c r="A17" s="6" t="n"/>
      <c r="B17" s="7" t="n"/>
      <c r="C17" s="8" t="n"/>
      <c r="D17" s="9" t="n"/>
      <c r="E17" s="9" t="n"/>
      <c r="F17" s="10">
        <f>IF(C17="","",C17*D17+N(E17))</f>
        <v/>
      </c>
      <c r="G17" s="11" t="n"/>
      <c r="H17" s="12">
        <f>IF(OR(F17="",G17=""),"",F17*G17)</f>
        <v/>
      </c>
      <c r="I17" s="7" t="n"/>
      <c r="J17" s="7" t="n"/>
    </row>
    <row r="18">
      <c r="A18" s="6" t="n"/>
      <c r="B18" s="7" t="n"/>
      <c r="C18" s="8" t="n"/>
      <c r="D18" s="9" t="n"/>
      <c r="E18" s="9" t="n"/>
      <c r="F18" s="10">
        <f>IF(C18="","",C18*D18+N(E18))</f>
        <v/>
      </c>
      <c r="G18" s="11" t="n"/>
      <c r="H18" s="12">
        <f>IF(OR(F18="",G18=""),"",F18*G18)</f>
        <v/>
      </c>
      <c r="I18" s="7" t="n"/>
      <c r="J18" s="7" t="n"/>
    </row>
    <row r="19">
      <c r="A19" s="6" t="n"/>
      <c r="B19" s="7" t="n"/>
      <c r="C19" s="8" t="n"/>
      <c r="D19" s="9" t="n"/>
      <c r="E19" s="9" t="n"/>
      <c r="F19" s="10">
        <f>IF(C19="","",C19*D19+N(E19))</f>
        <v/>
      </c>
      <c r="G19" s="11" t="n"/>
      <c r="H19" s="12">
        <f>IF(OR(F19="",G19=""),"",F19*G19)</f>
        <v/>
      </c>
      <c r="I19" s="7" t="n"/>
      <c r="J19" s="7" t="n"/>
    </row>
    <row r="20">
      <c r="A20" s="6" t="n"/>
      <c r="B20" s="7" t="n"/>
      <c r="C20" s="8" t="n"/>
      <c r="D20" s="9" t="n"/>
      <c r="E20" s="9" t="n"/>
      <c r="F20" s="10">
        <f>IF(C20="","",C20*D20+N(E20))</f>
        <v/>
      </c>
      <c r="G20" s="11" t="n"/>
      <c r="H20" s="12">
        <f>IF(OR(F20="",G20=""),"",F20*G20)</f>
        <v/>
      </c>
      <c r="I20" s="7" t="n"/>
      <c r="J20" s="7" t="n"/>
    </row>
    <row r="21">
      <c r="A21" s="6" t="n"/>
      <c r="B21" s="7" t="n"/>
      <c r="C21" s="8" t="n"/>
      <c r="D21" s="9" t="n"/>
      <c r="E21" s="9" t="n"/>
      <c r="F21" s="10">
        <f>IF(C21="","",C21*D21+N(E21))</f>
        <v/>
      </c>
      <c r="G21" s="11" t="n"/>
      <c r="H21" s="12">
        <f>IF(OR(F21="",G21=""),"",F21*G21)</f>
        <v/>
      </c>
      <c r="I21" s="7" t="n"/>
      <c r="J21" s="7" t="n"/>
    </row>
    <row r="22">
      <c r="A22" s="6" t="n"/>
      <c r="B22" s="7" t="n"/>
      <c r="C22" s="8" t="n"/>
      <c r="D22" s="9" t="n"/>
      <c r="E22" s="9" t="n"/>
      <c r="F22" s="10">
        <f>IF(C22="","",C22*D22+N(E22))</f>
        <v/>
      </c>
      <c r="G22" s="11" t="n"/>
      <c r="H22" s="12">
        <f>IF(OR(F22="",G22=""),"",F22*G22)</f>
        <v/>
      </c>
      <c r="I22" s="7" t="n"/>
      <c r="J22" s="7" t="n"/>
    </row>
    <row r="23">
      <c r="A23" s="6" t="n"/>
      <c r="B23" s="7" t="n"/>
      <c r="C23" s="8" t="n"/>
      <c r="D23" s="9" t="n"/>
      <c r="E23" s="9" t="n"/>
      <c r="F23" s="10">
        <f>IF(C23="","",C23*D23+N(E23))</f>
        <v/>
      </c>
      <c r="G23" s="11" t="n"/>
      <c r="H23" s="12">
        <f>IF(OR(F23="",G23=""),"",F23*G23)</f>
        <v/>
      </c>
      <c r="I23" s="7" t="n"/>
      <c r="J23" s="7" t="n"/>
    </row>
    <row r="24">
      <c r="A24" s="6" t="n"/>
      <c r="B24" s="7" t="n"/>
      <c r="C24" s="8" t="n"/>
      <c r="D24" s="9" t="n"/>
      <c r="E24" s="9" t="n"/>
      <c r="F24" s="10">
        <f>IF(C24="","",C24*D24+N(E24))</f>
        <v/>
      </c>
      <c r="G24" s="11" t="n"/>
      <c r="H24" s="12">
        <f>IF(OR(F24="",G24=""),"",F24*G24)</f>
        <v/>
      </c>
      <c r="I24" s="7" t="n"/>
      <c r="J24" s="7" t="n"/>
    </row>
    <row r="25">
      <c r="A25" s="6" t="n"/>
      <c r="B25" s="7" t="n"/>
      <c r="C25" s="8" t="n"/>
      <c r="D25" s="9" t="n"/>
      <c r="E25" s="9" t="n"/>
      <c r="F25" s="10">
        <f>IF(C25="","",C25*D25+N(E25))</f>
        <v/>
      </c>
      <c r="G25" s="11" t="n"/>
      <c r="H25" s="12">
        <f>IF(OR(F25="",G25=""),"",F25*G25)</f>
        <v/>
      </c>
      <c r="I25" s="7" t="n"/>
      <c r="J25" s="7" t="n"/>
    </row>
    <row r="26">
      <c r="A26" s="6" t="n"/>
      <c r="B26" s="7" t="n"/>
      <c r="C26" s="8" t="n"/>
      <c r="D26" s="9" t="n"/>
      <c r="E26" s="9" t="n"/>
      <c r="F26" s="10">
        <f>IF(C26="","",C26*D26+N(E26))</f>
        <v/>
      </c>
      <c r="G26" s="11" t="n"/>
      <c r="H26" s="12">
        <f>IF(OR(F26="",G26=""),"",F26*G26)</f>
        <v/>
      </c>
      <c r="I26" s="7" t="n"/>
      <c r="J26" s="7" t="n"/>
    </row>
    <row r="27">
      <c r="A27" s="6" t="n"/>
      <c r="B27" s="7" t="n"/>
      <c r="C27" s="8" t="n"/>
      <c r="D27" s="9" t="n"/>
      <c r="E27" s="9" t="n"/>
      <c r="F27" s="10">
        <f>IF(C27="","",C27*D27+N(E27))</f>
        <v/>
      </c>
      <c r="G27" s="11" t="n"/>
      <c r="H27" s="12">
        <f>IF(OR(F27="",G27=""),"",F27*G27)</f>
        <v/>
      </c>
      <c r="I27" s="7" t="n"/>
      <c r="J27" s="7" t="n"/>
    </row>
    <row r="28">
      <c r="A28" s="6" t="n"/>
      <c r="B28" s="7" t="n"/>
      <c r="C28" s="8" t="n"/>
      <c r="D28" s="9" t="n"/>
      <c r="E28" s="9" t="n"/>
      <c r="F28" s="10">
        <f>IF(C28="","",C28*D28+N(E28))</f>
        <v/>
      </c>
      <c r="G28" s="11" t="n"/>
      <c r="H28" s="12">
        <f>IF(OR(F28="",G28=""),"",F28*G28)</f>
        <v/>
      </c>
      <c r="I28" s="7" t="n"/>
      <c r="J28" s="7" t="n"/>
    </row>
    <row r="29">
      <c r="A29" s="6" t="n"/>
      <c r="B29" s="7" t="n"/>
      <c r="C29" s="8" t="n"/>
      <c r="D29" s="9" t="n"/>
      <c r="E29" s="9" t="n"/>
      <c r="F29" s="10">
        <f>IF(C29="","",C29*D29+N(E29))</f>
        <v/>
      </c>
      <c r="G29" s="11" t="n"/>
      <c r="H29" s="12">
        <f>IF(OR(F29="",G29=""),"",F29*G29)</f>
        <v/>
      </c>
      <c r="I29" s="7" t="n"/>
      <c r="J29" s="7" t="n"/>
    </row>
    <row r="30">
      <c r="A30" s="6" t="n"/>
      <c r="B30" s="7" t="n"/>
      <c r="C30" s="8" t="n"/>
      <c r="D30" s="9" t="n"/>
      <c r="E30" s="9" t="n"/>
      <c r="F30" s="10">
        <f>IF(C30="","",C30*D30+N(E30))</f>
        <v/>
      </c>
      <c r="G30" s="11" t="n"/>
      <c r="H30" s="12">
        <f>IF(OR(F30="",G30=""),"",F30*G30)</f>
        <v/>
      </c>
      <c r="I30" s="7" t="n"/>
      <c r="J30" s="7" t="n"/>
    </row>
    <row r="31">
      <c r="A31" s="6" t="n"/>
      <c r="B31" s="7" t="n"/>
      <c r="C31" s="8" t="n"/>
      <c r="D31" s="9" t="n"/>
      <c r="E31" s="9" t="n"/>
      <c r="F31" s="10">
        <f>IF(C31="","",C31*D31+N(E31))</f>
        <v/>
      </c>
      <c r="G31" s="11" t="n"/>
      <c r="H31" s="12">
        <f>IF(OR(F31="",G31=""),"",F31*G31)</f>
        <v/>
      </c>
      <c r="I31" s="7" t="n"/>
      <c r="J31" s="7" t="n"/>
    </row>
    <row r="32">
      <c r="A32" s="6" t="n"/>
      <c r="B32" s="7" t="n"/>
      <c r="C32" s="8" t="n"/>
      <c r="D32" s="9" t="n"/>
      <c r="E32" s="9" t="n"/>
      <c r="F32" s="10">
        <f>IF(C32="","",C32*D32+N(E32))</f>
        <v/>
      </c>
      <c r="G32" s="11" t="n"/>
      <c r="H32" s="12">
        <f>IF(OR(F32="",G32=""),"",F32*G32)</f>
        <v/>
      </c>
      <c r="I32" s="7" t="n"/>
      <c r="J32" s="7" t="n"/>
    </row>
    <row r="33">
      <c r="A33" s="6" t="n"/>
      <c r="B33" s="7" t="n"/>
      <c r="C33" s="8" t="n"/>
      <c r="D33" s="9" t="n"/>
      <c r="E33" s="9" t="n"/>
      <c r="F33" s="10">
        <f>IF(C33="","",C33*D33+N(E33))</f>
        <v/>
      </c>
      <c r="G33" s="11" t="n"/>
      <c r="H33" s="12">
        <f>IF(OR(F33="",G33=""),"",F33*G33)</f>
        <v/>
      </c>
      <c r="I33" s="7" t="n"/>
      <c r="J33" s="7" t="n"/>
    </row>
    <row r="34">
      <c r="A34" s="6" t="n"/>
      <c r="B34" s="7" t="n"/>
      <c r="C34" s="8" t="n"/>
      <c r="D34" s="9" t="n"/>
      <c r="E34" s="9" t="n"/>
      <c r="F34" s="10">
        <f>IF(C34="","",C34*D34+N(E34))</f>
        <v/>
      </c>
      <c r="G34" s="11" t="n"/>
      <c r="H34" s="12">
        <f>IF(OR(F34="",G34=""),"",F34*G34)</f>
        <v/>
      </c>
      <c r="I34" s="7" t="n"/>
      <c r="J34" s="7" t="n"/>
    </row>
    <row r="35">
      <c r="A35" s="6" t="n"/>
      <c r="B35" s="7" t="n"/>
      <c r="C35" s="8" t="n"/>
      <c r="D35" s="9" t="n"/>
      <c r="E35" s="9" t="n"/>
      <c r="F35" s="10">
        <f>IF(C35="","",C35*D35+N(E35))</f>
        <v/>
      </c>
      <c r="G35" s="11" t="n"/>
      <c r="H35" s="12">
        <f>IF(OR(F35="",G35=""),"",F35*G35)</f>
        <v/>
      </c>
      <c r="I35" s="7" t="n"/>
      <c r="J35" s="7" t="n"/>
    </row>
    <row r="36">
      <c r="A36" s="6" t="n"/>
      <c r="B36" s="7" t="n"/>
      <c r="C36" s="8" t="n"/>
      <c r="D36" s="9" t="n"/>
      <c r="E36" s="9" t="n"/>
      <c r="F36" s="10">
        <f>IF(C36="","",C36*D36+N(E36))</f>
        <v/>
      </c>
      <c r="G36" s="11" t="n"/>
      <c r="H36" s="12">
        <f>IF(OR(F36="",G36=""),"",F36*G36)</f>
        <v/>
      </c>
      <c r="I36" s="7" t="n"/>
      <c r="J36" s="7" t="n"/>
    </row>
    <row r="37">
      <c r="A37" s="6" t="n"/>
      <c r="B37" s="7" t="n"/>
      <c r="C37" s="8" t="n"/>
      <c r="D37" s="9" t="n"/>
      <c r="E37" s="9" t="n"/>
      <c r="F37" s="10">
        <f>IF(C37="","",C37*D37+N(E37))</f>
        <v/>
      </c>
      <c r="G37" s="11" t="n"/>
      <c r="H37" s="12">
        <f>IF(OR(F37="",G37=""),"",F37*G37)</f>
        <v/>
      </c>
      <c r="I37" s="7" t="n"/>
      <c r="J37" s="7" t="n"/>
    </row>
    <row r="38">
      <c r="A38" s="6" t="n"/>
      <c r="B38" s="7" t="n"/>
      <c r="C38" s="8" t="n"/>
      <c r="D38" s="9" t="n"/>
      <c r="E38" s="9" t="n"/>
      <c r="F38" s="10">
        <f>IF(C38="","",C38*D38+N(E38))</f>
        <v/>
      </c>
      <c r="G38" s="11" t="n"/>
      <c r="H38" s="12">
        <f>IF(OR(F38="",G38=""),"",F38*G38)</f>
        <v/>
      </c>
      <c r="I38" s="7" t="n"/>
      <c r="J38" s="7" t="n"/>
    </row>
    <row r="39">
      <c r="A39" s="6" t="n"/>
      <c r="B39" s="7" t="n"/>
      <c r="C39" s="8" t="n"/>
      <c r="D39" s="9" t="n"/>
      <c r="E39" s="9" t="n"/>
      <c r="F39" s="10">
        <f>IF(C39="","",C39*D39+N(E39))</f>
        <v/>
      </c>
      <c r="G39" s="11" t="n"/>
      <c r="H39" s="12">
        <f>IF(OR(F39="",G39=""),"",F39*G39)</f>
        <v/>
      </c>
      <c r="I39" s="7" t="n"/>
      <c r="J39" s="7" t="n"/>
    </row>
    <row r="40">
      <c r="A40" s="6" t="n"/>
      <c r="B40" s="7" t="n"/>
      <c r="C40" s="8" t="n"/>
      <c r="D40" s="9" t="n"/>
      <c r="E40" s="9" t="n"/>
      <c r="F40" s="10">
        <f>IF(C40="","",C40*D40+N(E40))</f>
        <v/>
      </c>
      <c r="G40" s="11" t="n"/>
      <c r="H40" s="12">
        <f>IF(OR(F40="",G40=""),"",F40*G40)</f>
        <v/>
      </c>
      <c r="I40" s="7" t="n"/>
      <c r="J40" s="7" t="n"/>
    </row>
    <row r="41">
      <c r="A41" s="6" t="n"/>
      <c r="B41" s="7" t="n"/>
      <c r="C41" s="8" t="n"/>
      <c r="D41" s="9" t="n"/>
      <c r="E41" s="9" t="n"/>
      <c r="F41" s="10">
        <f>IF(C41="","",C41*D41+N(E41))</f>
        <v/>
      </c>
      <c r="G41" s="11" t="n"/>
      <c r="H41" s="12">
        <f>IF(OR(F41="",G41=""),"",F41*G41)</f>
        <v/>
      </c>
      <c r="I41" s="7" t="n"/>
      <c r="J41" s="7" t="n"/>
    </row>
    <row r="42">
      <c r="A42" s="6" t="n"/>
      <c r="B42" s="7" t="n"/>
      <c r="C42" s="8" t="n"/>
      <c r="D42" s="9" t="n"/>
      <c r="E42" s="9" t="n"/>
      <c r="F42" s="10">
        <f>IF(C42="","",C42*D42+N(E42))</f>
        <v/>
      </c>
      <c r="G42" s="11" t="n"/>
      <c r="H42" s="12">
        <f>IF(OR(F42="",G42=""),"",F42*G42)</f>
        <v/>
      </c>
      <c r="I42" s="7" t="n"/>
      <c r="J42" s="7" t="n"/>
    </row>
    <row r="43">
      <c r="A43" s="6" t="n"/>
      <c r="B43" s="7" t="n"/>
      <c r="C43" s="8" t="n"/>
      <c r="D43" s="9" t="n"/>
      <c r="E43" s="9" t="n"/>
      <c r="F43" s="10">
        <f>IF(C43="","",C43*D43+N(E43))</f>
        <v/>
      </c>
      <c r="G43" s="11" t="n"/>
      <c r="H43" s="12">
        <f>IF(OR(F43="",G43=""),"",F43*G43)</f>
        <v/>
      </c>
      <c r="I43" s="7" t="n"/>
      <c r="J43" s="7" t="n"/>
    </row>
    <row r="44">
      <c r="A44" s="6" t="n"/>
      <c r="B44" s="7" t="n"/>
      <c r="C44" s="8" t="n"/>
      <c r="D44" s="9" t="n"/>
      <c r="E44" s="9" t="n"/>
      <c r="F44" s="10">
        <f>IF(C44="","",C44*D44+N(E44))</f>
        <v/>
      </c>
      <c r="G44" s="11" t="n"/>
      <c r="H44" s="12">
        <f>IF(OR(F44="",G44=""),"",F44*G44)</f>
        <v/>
      </c>
      <c r="I44" s="7" t="n"/>
      <c r="J44" s="7" t="n"/>
    </row>
    <row r="45">
      <c r="A45" s="6" t="n"/>
      <c r="B45" s="7" t="n"/>
      <c r="C45" s="8" t="n"/>
      <c r="D45" s="9" t="n"/>
      <c r="E45" s="9" t="n"/>
      <c r="F45" s="10">
        <f>IF(C45="","",C45*D45+N(E45))</f>
        <v/>
      </c>
      <c r="G45" s="11" t="n"/>
      <c r="H45" s="12">
        <f>IF(OR(F45="",G45=""),"",F45*G45)</f>
        <v/>
      </c>
      <c r="I45" s="7" t="n"/>
      <c r="J45" s="7" t="n"/>
    </row>
    <row r="46">
      <c r="A46" s="6" t="n"/>
      <c r="B46" s="7" t="n"/>
      <c r="C46" s="8" t="n"/>
      <c r="D46" s="9" t="n"/>
      <c r="E46" s="9" t="n"/>
      <c r="F46" s="10">
        <f>IF(C46="","",C46*D46+N(E46))</f>
        <v/>
      </c>
      <c r="G46" s="11" t="n"/>
      <c r="H46" s="12">
        <f>IF(OR(F46="",G46=""),"",F46*G46)</f>
        <v/>
      </c>
      <c r="I46" s="7" t="n"/>
      <c r="J46" s="7" t="n"/>
    </row>
    <row r="47">
      <c r="A47" s="6" t="n"/>
      <c r="B47" s="7" t="n"/>
      <c r="C47" s="8" t="n"/>
      <c r="D47" s="9" t="n"/>
      <c r="E47" s="9" t="n"/>
      <c r="F47" s="10">
        <f>IF(C47="","",C47*D47+N(E47))</f>
        <v/>
      </c>
      <c r="G47" s="11" t="n"/>
      <c r="H47" s="12">
        <f>IF(OR(F47="",G47=""),"",F47*G47)</f>
        <v/>
      </c>
      <c r="I47" s="7" t="n"/>
      <c r="J47" s="7" t="n"/>
    </row>
    <row r="48">
      <c r="A48" s="6" t="n"/>
      <c r="B48" s="7" t="n"/>
      <c r="C48" s="8" t="n"/>
      <c r="D48" s="9" t="n"/>
      <c r="E48" s="9" t="n"/>
      <c r="F48" s="10">
        <f>IF(C48="","",C48*D48+N(E48))</f>
        <v/>
      </c>
      <c r="G48" s="11" t="n"/>
      <c r="H48" s="12">
        <f>IF(OR(F48="",G48=""),"",F48*G48)</f>
        <v/>
      </c>
      <c r="I48" s="7" t="n"/>
      <c r="J48" s="7" t="n"/>
    </row>
    <row r="49">
      <c r="A49" s="6" t="n"/>
      <c r="B49" s="7" t="n"/>
      <c r="C49" s="8" t="n"/>
      <c r="D49" s="9" t="n"/>
      <c r="E49" s="9" t="n"/>
      <c r="F49" s="10">
        <f>IF(C49="","",C49*D49+N(E49))</f>
        <v/>
      </c>
      <c r="G49" s="11" t="n"/>
      <c r="H49" s="12">
        <f>IF(OR(F49="",G49=""),"",F49*G49)</f>
        <v/>
      </c>
      <c r="I49" s="7" t="n"/>
      <c r="J49" s="7" t="n"/>
    </row>
    <row r="50">
      <c r="A50" s="6" t="n"/>
      <c r="B50" s="7" t="n"/>
      <c r="C50" s="8" t="n"/>
      <c r="D50" s="9" t="n"/>
      <c r="E50" s="9" t="n"/>
      <c r="F50" s="10">
        <f>IF(C50="","",C50*D50+N(E50))</f>
        <v/>
      </c>
      <c r="G50" s="11" t="n"/>
      <c r="H50" s="12">
        <f>IF(OR(F50="",G50=""),"",F50*G50)</f>
        <v/>
      </c>
      <c r="I50" s="7" t="n"/>
      <c r="J50" s="7" t="n"/>
    </row>
    <row r="51">
      <c r="A51" s="6" t="n"/>
      <c r="B51" s="7" t="n"/>
      <c r="C51" s="8" t="n"/>
      <c r="D51" s="9" t="n"/>
      <c r="E51" s="9" t="n"/>
      <c r="F51" s="10">
        <f>IF(C51="","",C51*D51+N(E51))</f>
        <v/>
      </c>
      <c r="G51" s="11" t="n"/>
      <c r="H51" s="12">
        <f>IF(OR(F51="",G51=""),"",F51*G51)</f>
        <v/>
      </c>
      <c r="I51" s="7" t="n"/>
      <c r="J51" s="7" t="n"/>
    </row>
    <row r="52">
      <c r="A52" s="6" t="n"/>
      <c r="B52" s="7" t="n"/>
      <c r="C52" s="8" t="n"/>
      <c r="D52" s="9" t="n"/>
      <c r="E52" s="9" t="n"/>
      <c r="F52" s="10">
        <f>IF(C52="","",C52*D52+N(E52))</f>
        <v/>
      </c>
      <c r="G52" s="11" t="n"/>
      <c r="H52" s="12">
        <f>IF(OR(F52="",G52=""),"",F52*G52)</f>
        <v/>
      </c>
      <c r="I52" s="7" t="n"/>
      <c r="J52" s="7" t="n"/>
    </row>
    <row r="53">
      <c r="A53" s="6" t="n"/>
      <c r="B53" s="7" t="n"/>
      <c r="C53" s="8" t="n"/>
      <c r="D53" s="9" t="n"/>
      <c r="E53" s="9" t="n"/>
      <c r="F53" s="10">
        <f>IF(C53="","",C53*D53+N(E53))</f>
        <v/>
      </c>
      <c r="G53" s="11" t="n"/>
      <c r="H53" s="12">
        <f>IF(OR(F53="",G53=""),"",F53*G53)</f>
        <v/>
      </c>
      <c r="I53" s="7" t="n"/>
      <c r="J53" s="7" t="n"/>
    </row>
    <row r="54">
      <c r="A54" s="6" t="n"/>
      <c r="B54" s="7" t="n"/>
      <c r="C54" s="8" t="n"/>
      <c r="D54" s="9" t="n"/>
      <c r="E54" s="9" t="n"/>
      <c r="F54" s="10">
        <f>IF(C54="","",C54*D54+N(E54))</f>
        <v/>
      </c>
      <c r="G54" s="11" t="n"/>
      <c r="H54" s="12">
        <f>IF(OR(F54="",G54=""),"",F54*G54)</f>
        <v/>
      </c>
      <c r="I54" s="7" t="n"/>
      <c r="J54" s="7" t="n"/>
    </row>
    <row r="55">
      <c r="A55" s="6" t="n"/>
      <c r="B55" s="7" t="n"/>
      <c r="C55" s="8" t="n"/>
      <c r="D55" s="9" t="n"/>
      <c r="E55" s="9" t="n"/>
      <c r="F55" s="10">
        <f>IF(C55="","",C55*D55+N(E55))</f>
        <v/>
      </c>
      <c r="G55" s="11" t="n"/>
      <c r="H55" s="12">
        <f>IF(OR(F55="",G55=""),"",F55*G55)</f>
        <v/>
      </c>
      <c r="I55" s="7" t="n"/>
      <c r="J55" s="7" t="n"/>
    </row>
    <row r="56">
      <c r="A56" s="6" t="n"/>
      <c r="B56" s="7" t="n"/>
      <c r="C56" s="8" t="n"/>
      <c r="D56" s="9" t="n"/>
      <c r="E56" s="9" t="n"/>
      <c r="F56" s="10">
        <f>IF(C56="","",C56*D56+N(E56))</f>
        <v/>
      </c>
      <c r="G56" s="11" t="n"/>
      <c r="H56" s="12">
        <f>IF(OR(F56="",G56=""),"",F56*G56)</f>
        <v/>
      </c>
      <c r="I56" s="7" t="n"/>
      <c r="J56" s="7" t="n"/>
    </row>
    <row r="57">
      <c r="A57" s="6" t="n"/>
      <c r="B57" s="7" t="n"/>
      <c r="C57" s="8" t="n"/>
      <c r="D57" s="9" t="n"/>
      <c r="E57" s="9" t="n"/>
      <c r="F57" s="10">
        <f>IF(C57="","",C57*D57+N(E57))</f>
        <v/>
      </c>
      <c r="G57" s="11" t="n"/>
      <c r="H57" s="12">
        <f>IF(OR(F57="",G57=""),"",F57*G57)</f>
        <v/>
      </c>
      <c r="I57" s="7" t="n"/>
      <c r="J57" s="7" t="n"/>
    </row>
    <row r="58">
      <c r="A58" s="6" t="n"/>
      <c r="B58" s="7" t="n"/>
      <c r="C58" s="8" t="n"/>
      <c r="D58" s="9" t="n"/>
      <c r="E58" s="9" t="n"/>
      <c r="F58" s="10">
        <f>IF(C58="","",C58*D58+N(E58))</f>
        <v/>
      </c>
      <c r="G58" s="11" t="n"/>
      <c r="H58" s="12">
        <f>IF(OR(F58="",G58=""),"",F58*G58)</f>
        <v/>
      </c>
      <c r="I58" s="7" t="n"/>
      <c r="J58" s="7" t="n"/>
    </row>
    <row r="59">
      <c r="A59" s="6" t="n"/>
      <c r="B59" s="7" t="n"/>
      <c r="C59" s="8" t="n"/>
      <c r="D59" s="9" t="n"/>
      <c r="E59" s="9" t="n"/>
      <c r="F59" s="10">
        <f>IF(C59="","",C59*D59+N(E59))</f>
        <v/>
      </c>
      <c r="G59" s="11" t="n"/>
      <c r="H59" s="12">
        <f>IF(OR(F59="",G59=""),"",F59*G59)</f>
        <v/>
      </c>
      <c r="I59" s="7" t="n"/>
      <c r="J59" s="7" t="n"/>
    </row>
    <row r="60">
      <c r="A60" s="6" t="n"/>
      <c r="B60" s="7" t="n"/>
      <c r="C60" s="8" t="n"/>
      <c r="D60" s="9" t="n"/>
      <c r="E60" s="9" t="n"/>
      <c r="F60" s="10">
        <f>IF(C60="","",C60*D60+N(E60))</f>
        <v/>
      </c>
      <c r="G60" s="11" t="n"/>
      <c r="H60" s="12">
        <f>IF(OR(F60="",G60=""),"",F60*G60)</f>
        <v/>
      </c>
      <c r="I60" s="7" t="n"/>
      <c r="J60" s="7" t="n"/>
    </row>
    <row r="61">
      <c r="A61" s="6" t="n"/>
      <c r="B61" s="7" t="n"/>
      <c r="C61" s="8" t="n"/>
      <c r="D61" s="9" t="n"/>
      <c r="E61" s="9" t="n"/>
      <c r="F61" s="10">
        <f>IF(C61="","",C61*D61+N(E61))</f>
        <v/>
      </c>
      <c r="G61" s="11" t="n"/>
      <c r="H61" s="12">
        <f>IF(OR(F61="",G61=""),"",F61*G61)</f>
        <v/>
      </c>
      <c r="I61" s="7" t="n"/>
      <c r="J61" s="7" t="n"/>
    </row>
    <row r="62">
      <c r="A62" s="6" t="n"/>
      <c r="B62" s="7" t="n"/>
      <c r="C62" s="8" t="n"/>
      <c r="D62" s="9" t="n"/>
      <c r="E62" s="9" t="n"/>
      <c r="F62" s="10">
        <f>IF(C62="","",C62*D62+N(E62))</f>
        <v/>
      </c>
      <c r="G62" s="11" t="n"/>
      <c r="H62" s="12">
        <f>IF(OR(F62="",G62=""),"",F62*G62)</f>
        <v/>
      </c>
      <c r="I62" s="7" t="n"/>
      <c r="J62" s="7" t="n"/>
    </row>
    <row r="63">
      <c r="A63" s="6" t="n"/>
      <c r="B63" s="7" t="n"/>
      <c r="C63" s="8" t="n"/>
      <c r="D63" s="9" t="n"/>
      <c r="E63" s="9" t="n"/>
      <c r="F63" s="10">
        <f>IF(C63="","",C63*D63+N(E63))</f>
        <v/>
      </c>
      <c r="G63" s="11" t="n"/>
      <c r="H63" s="12">
        <f>IF(OR(F63="",G63=""),"",F63*G63)</f>
        <v/>
      </c>
      <c r="I63" s="7" t="n"/>
      <c r="J63" s="7" t="n"/>
    </row>
    <row r="64">
      <c r="A64" s="6" t="n"/>
      <c r="B64" s="7" t="n"/>
      <c r="C64" s="8" t="n"/>
      <c r="D64" s="9" t="n"/>
      <c r="E64" s="9" t="n"/>
      <c r="F64" s="10">
        <f>IF(C64="","",C64*D64+N(E64))</f>
        <v/>
      </c>
      <c r="G64" s="11" t="n"/>
      <c r="H64" s="12">
        <f>IF(OR(F64="",G64=""),"",F64*G64)</f>
        <v/>
      </c>
      <c r="I64" s="7" t="n"/>
      <c r="J64" s="7" t="n"/>
    </row>
    <row r="65">
      <c r="A65" s="6" t="n"/>
      <c r="B65" s="7" t="n"/>
      <c r="C65" s="8" t="n"/>
      <c r="D65" s="9" t="n"/>
      <c r="E65" s="9" t="n"/>
      <c r="F65" s="10">
        <f>IF(C65="","",C65*D65+N(E65))</f>
        <v/>
      </c>
      <c r="G65" s="11" t="n"/>
      <c r="H65" s="12">
        <f>IF(OR(F65="",G65=""),"",F65*G65)</f>
        <v/>
      </c>
      <c r="I65" s="7" t="n"/>
      <c r="J65" s="7" t="n"/>
    </row>
    <row r="66">
      <c r="A66" s="6" t="n"/>
      <c r="B66" s="7" t="n"/>
      <c r="C66" s="8" t="n"/>
      <c r="D66" s="9" t="n"/>
      <c r="E66" s="9" t="n"/>
      <c r="F66" s="10">
        <f>IF(C66="","",C66*D66+N(E66))</f>
        <v/>
      </c>
      <c r="G66" s="11" t="n"/>
      <c r="H66" s="12">
        <f>IF(OR(F66="",G66=""),"",F66*G66)</f>
        <v/>
      </c>
      <c r="I66" s="7" t="n"/>
      <c r="J66" s="7" t="n"/>
    </row>
    <row r="67">
      <c r="A67" s="6" t="n"/>
      <c r="B67" s="7" t="n"/>
      <c r="C67" s="8" t="n"/>
      <c r="D67" s="9" t="n"/>
      <c r="E67" s="9" t="n"/>
      <c r="F67" s="10">
        <f>IF(C67="","",C67*D67+N(E67))</f>
        <v/>
      </c>
      <c r="G67" s="11" t="n"/>
      <c r="H67" s="12">
        <f>IF(OR(F67="",G67=""),"",F67*G67)</f>
        <v/>
      </c>
      <c r="I67" s="7" t="n"/>
      <c r="J67" s="7" t="n"/>
    </row>
    <row r="68">
      <c r="A68" s="6" t="n"/>
      <c r="B68" s="7" t="n"/>
      <c r="C68" s="8" t="n"/>
      <c r="D68" s="9" t="n"/>
      <c r="E68" s="9" t="n"/>
      <c r="F68" s="10">
        <f>IF(C68="","",C68*D68+N(E68))</f>
        <v/>
      </c>
      <c r="G68" s="11" t="n"/>
      <c r="H68" s="12">
        <f>IF(OR(F68="",G68=""),"",F68*G68)</f>
        <v/>
      </c>
      <c r="I68" s="7" t="n"/>
      <c r="J68" s="7" t="n"/>
    </row>
    <row r="69">
      <c r="A69" s="6" t="n"/>
      <c r="B69" s="7" t="n"/>
      <c r="C69" s="8" t="n"/>
      <c r="D69" s="9" t="n"/>
      <c r="E69" s="9" t="n"/>
      <c r="F69" s="10">
        <f>IF(C69="","",C69*D69+N(E69))</f>
        <v/>
      </c>
      <c r="G69" s="11" t="n"/>
      <c r="H69" s="12">
        <f>IF(OR(F69="",G69=""),"",F69*G69)</f>
        <v/>
      </c>
      <c r="I69" s="7" t="n"/>
      <c r="J69" s="7" t="n"/>
    </row>
    <row r="70">
      <c r="A70" s="6" t="n"/>
      <c r="B70" s="7" t="n"/>
      <c r="C70" s="8" t="n"/>
      <c r="D70" s="9" t="n"/>
      <c r="E70" s="9" t="n"/>
      <c r="F70" s="10">
        <f>IF(C70="","",C70*D70+N(E70))</f>
        <v/>
      </c>
      <c r="G70" s="11" t="n"/>
      <c r="H70" s="12">
        <f>IF(OR(F70="",G70=""),"",F70*G70)</f>
        <v/>
      </c>
      <c r="I70" s="7" t="n"/>
      <c r="J70" s="7" t="n"/>
    </row>
    <row r="71">
      <c r="A71" s="6" t="n"/>
      <c r="B71" s="7" t="n"/>
      <c r="C71" s="8" t="n"/>
      <c r="D71" s="9" t="n"/>
      <c r="E71" s="9" t="n"/>
      <c r="F71" s="10">
        <f>IF(C71="","",C71*D71+N(E71))</f>
        <v/>
      </c>
      <c r="G71" s="11" t="n"/>
      <c r="H71" s="12">
        <f>IF(OR(F71="",G71=""),"",F71*G71)</f>
        <v/>
      </c>
      <c r="I71" s="7" t="n"/>
      <c r="J71" s="7" t="n"/>
    </row>
    <row r="72">
      <c r="A72" s="6" t="n"/>
      <c r="B72" s="7" t="n"/>
      <c r="C72" s="8" t="n"/>
      <c r="D72" s="9" t="n"/>
      <c r="E72" s="9" t="n"/>
      <c r="F72" s="10">
        <f>IF(C72="","",C72*D72+N(E72))</f>
        <v/>
      </c>
      <c r="G72" s="11" t="n"/>
      <c r="H72" s="12">
        <f>IF(OR(F72="",G72=""),"",F72*G72)</f>
        <v/>
      </c>
      <c r="I72" s="7" t="n"/>
      <c r="J72" s="7" t="n"/>
    </row>
    <row r="73">
      <c r="A73" s="6" t="n"/>
      <c r="B73" s="7" t="n"/>
      <c r="C73" s="8" t="n"/>
      <c r="D73" s="9" t="n"/>
      <c r="E73" s="9" t="n"/>
      <c r="F73" s="10">
        <f>IF(C73="","",C73*D73+N(E73))</f>
        <v/>
      </c>
      <c r="G73" s="11" t="n"/>
      <c r="H73" s="12">
        <f>IF(OR(F73="",G73=""),"",F73*G73)</f>
        <v/>
      </c>
      <c r="I73" s="7" t="n"/>
      <c r="J73" s="7" t="n"/>
    </row>
    <row r="74">
      <c r="A74" s="6" t="n"/>
      <c r="B74" s="7" t="n"/>
      <c r="C74" s="8" t="n"/>
      <c r="D74" s="9" t="n"/>
      <c r="E74" s="9" t="n"/>
      <c r="F74" s="10">
        <f>IF(C74="","",C74*D74+N(E74))</f>
        <v/>
      </c>
      <c r="G74" s="11" t="n"/>
      <c r="H74" s="12">
        <f>IF(OR(F74="",G74=""),"",F74*G74)</f>
        <v/>
      </c>
      <c r="I74" s="7" t="n"/>
      <c r="J74" s="7" t="n"/>
    </row>
    <row r="75">
      <c r="A75" s="6" t="n"/>
      <c r="B75" s="7" t="n"/>
      <c r="C75" s="8" t="n"/>
      <c r="D75" s="9" t="n"/>
      <c r="E75" s="9" t="n"/>
      <c r="F75" s="10">
        <f>IF(C75="","",C75*D75+N(E75))</f>
        <v/>
      </c>
      <c r="G75" s="11" t="n"/>
      <c r="H75" s="12">
        <f>IF(OR(F75="",G75=""),"",F75*G75)</f>
        <v/>
      </c>
      <c r="I75" s="7" t="n"/>
      <c r="J75" s="7" t="n"/>
    </row>
    <row r="76">
      <c r="A76" s="6" t="n"/>
      <c r="B76" s="7" t="n"/>
      <c r="C76" s="8" t="n"/>
      <c r="D76" s="9" t="n"/>
      <c r="E76" s="9" t="n"/>
      <c r="F76" s="10">
        <f>IF(C76="","",C76*D76+N(E76))</f>
        <v/>
      </c>
      <c r="G76" s="11" t="n"/>
      <c r="H76" s="12">
        <f>IF(OR(F76="",G76=""),"",F76*G76)</f>
        <v/>
      </c>
      <c r="I76" s="7" t="n"/>
      <c r="J76" s="7" t="n"/>
    </row>
    <row r="77">
      <c r="A77" s="6" t="n"/>
      <c r="B77" s="7" t="n"/>
      <c r="C77" s="8" t="n"/>
      <c r="D77" s="9" t="n"/>
      <c r="E77" s="9" t="n"/>
      <c r="F77" s="10">
        <f>IF(C77="","",C77*D77+N(E77))</f>
        <v/>
      </c>
      <c r="G77" s="11" t="n"/>
      <c r="H77" s="12">
        <f>IF(OR(F77="",G77=""),"",F77*G77)</f>
        <v/>
      </c>
      <c r="I77" s="7" t="n"/>
      <c r="J77" s="7" t="n"/>
    </row>
    <row r="78">
      <c r="A78" s="6" t="n"/>
      <c r="B78" s="7" t="n"/>
      <c r="C78" s="8" t="n"/>
      <c r="D78" s="9" t="n"/>
      <c r="E78" s="9" t="n"/>
      <c r="F78" s="10">
        <f>IF(C78="","",C78*D78+N(E78))</f>
        <v/>
      </c>
      <c r="G78" s="11" t="n"/>
      <c r="H78" s="12">
        <f>IF(OR(F78="",G78=""),"",F78*G78)</f>
        <v/>
      </c>
      <c r="I78" s="7" t="n"/>
      <c r="J78" s="7" t="n"/>
    </row>
    <row r="79">
      <c r="A79" s="6" t="n"/>
      <c r="B79" s="7" t="n"/>
      <c r="C79" s="8" t="n"/>
      <c r="D79" s="9" t="n"/>
      <c r="E79" s="9" t="n"/>
      <c r="F79" s="10">
        <f>IF(C79="","",C79*D79+N(E79))</f>
        <v/>
      </c>
      <c r="G79" s="11" t="n"/>
      <c r="H79" s="12">
        <f>IF(OR(F79="",G79=""),"",F79*G79)</f>
        <v/>
      </c>
      <c r="I79" s="7" t="n"/>
      <c r="J79" s="7" t="n"/>
    </row>
    <row r="80">
      <c r="A80" s="6" t="n"/>
      <c r="B80" s="7" t="n"/>
      <c r="C80" s="8" t="n"/>
      <c r="D80" s="9" t="n"/>
      <c r="E80" s="9" t="n"/>
      <c r="F80" s="10">
        <f>IF(C80="","",C80*D80+N(E80))</f>
        <v/>
      </c>
      <c r="G80" s="11" t="n"/>
      <c r="H80" s="12">
        <f>IF(OR(F80="",G80=""),"",F80*G80)</f>
        <v/>
      </c>
      <c r="I80" s="7" t="n"/>
      <c r="J80" s="7" t="n"/>
    </row>
    <row r="81">
      <c r="A81" s="6" t="n"/>
      <c r="B81" s="7" t="n"/>
      <c r="C81" s="8" t="n"/>
      <c r="D81" s="9" t="n"/>
      <c r="E81" s="9" t="n"/>
      <c r="F81" s="10">
        <f>IF(C81="","",C81*D81+N(E81))</f>
        <v/>
      </c>
      <c r="G81" s="11" t="n"/>
      <c r="H81" s="12">
        <f>IF(OR(F81="",G81=""),"",F81*G81)</f>
        <v/>
      </c>
      <c r="I81" s="7" t="n"/>
      <c r="J81" s="7" t="n"/>
    </row>
    <row r="82">
      <c r="A82" s="6" t="n"/>
      <c r="B82" s="7" t="n"/>
      <c r="C82" s="8" t="n"/>
      <c r="D82" s="9" t="n"/>
      <c r="E82" s="9" t="n"/>
      <c r="F82" s="10">
        <f>IF(C82="","",C82*D82+N(E82))</f>
        <v/>
      </c>
      <c r="G82" s="11" t="n"/>
      <c r="H82" s="12">
        <f>IF(OR(F82="",G82=""),"",F82*G82)</f>
        <v/>
      </c>
      <c r="I82" s="7" t="n"/>
      <c r="J82" s="7" t="n"/>
    </row>
    <row r="83">
      <c r="A83" s="6" t="n"/>
      <c r="B83" s="7" t="n"/>
      <c r="C83" s="8" t="n"/>
      <c r="D83" s="9" t="n"/>
      <c r="E83" s="9" t="n"/>
      <c r="F83" s="10">
        <f>IF(C83="","",C83*D83+N(E83))</f>
        <v/>
      </c>
      <c r="G83" s="11" t="n"/>
      <c r="H83" s="12">
        <f>IF(OR(F83="",G83=""),"",F83*G83)</f>
        <v/>
      </c>
      <c r="I83" s="7" t="n"/>
      <c r="J83" s="7" t="n"/>
    </row>
    <row r="84">
      <c r="A84" s="6" t="n"/>
      <c r="B84" s="7" t="n"/>
      <c r="C84" s="8" t="n"/>
      <c r="D84" s="9" t="n"/>
      <c r="E84" s="9" t="n"/>
      <c r="F84" s="10">
        <f>IF(C84="","",C84*D84+N(E84))</f>
        <v/>
      </c>
      <c r="G84" s="11" t="n"/>
      <c r="H84" s="12">
        <f>IF(OR(F84="",G84=""),"",F84*G84)</f>
        <v/>
      </c>
      <c r="I84" s="7" t="n"/>
      <c r="J84" s="7" t="n"/>
    </row>
    <row r="85">
      <c r="A85" s="6" t="n"/>
      <c r="B85" s="7" t="n"/>
      <c r="C85" s="8" t="n"/>
      <c r="D85" s="9" t="n"/>
      <c r="E85" s="9" t="n"/>
      <c r="F85" s="10">
        <f>IF(C85="","",C85*D85+N(E85))</f>
        <v/>
      </c>
      <c r="G85" s="11" t="n"/>
      <c r="H85" s="12">
        <f>IF(OR(F85="",G85=""),"",F85*G85)</f>
        <v/>
      </c>
      <c r="I85" s="7" t="n"/>
      <c r="J85" s="7" t="n"/>
    </row>
    <row r="86">
      <c r="A86" s="6" t="n"/>
      <c r="B86" s="7" t="n"/>
      <c r="C86" s="8" t="n"/>
      <c r="D86" s="9" t="n"/>
      <c r="E86" s="9" t="n"/>
      <c r="F86" s="10">
        <f>IF(C86="","",C86*D86+N(E86))</f>
        <v/>
      </c>
      <c r="G86" s="11" t="n"/>
      <c r="H86" s="12">
        <f>IF(OR(F86="",G86=""),"",F86*G86)</f>
        <v/>
      </c>
      <c r="I86" s="7" t="n"/>
      <c r="J86" s="7" t="n"/>
    </row>
    <row r="87">
      <c r="A87" s="6" t="n"/>
      <c r="B87" s="7" t="n"/>
      <c r="C87" s="8" t="n"/>
      <c r="D87" s="9" t="n"/>
      <c r="E87" s="9" t="n"/>
      <c r="F87" s="10">
        <f>IF(C87="","",C87*D87+N(E87))</f>
        <v/>
      </c>
      <c r="G87" s="11" t="n"/>
      <c r="H87" s="12">
        <f>IF(OR(F87="",G87=""),"",F87*G87)</f>
        <v/>
      </c>
      <c r="I87" s="7" t="n"/>
      <c r="J87" s="7" t="n"/>
    </row>
    <row r="88">
      <c r="A88" s="6" t="n"/>
      <c r="B88" s="7" t="n"/>
      <c r="C88" s="8" t="n"/>
      <c r="D88" s="9" t="n"/>
      <c r="E88" s="9" t="n"/>
      <c r="F88" s="10">
        <f>IF(C88="","",C88*D88+N(E88))</f>
        <v/>
      </c>
      <c r="G88" s="11" t="n"/>
      <c r="H88" s="12">
        <f>IF(OR(F88="",G88=""),"",F88*G88)</f>
        <v/>
      </c>
      <c r="I88" s="7" t="n"/>
      <c r="J88" s="7" t="n"/>
    </row>
    <row r="89">
      <c r="A89" s="6" t="n"/>
      <c r="B89" s="7" t="n"/>
      <c r="C89" s="8" t="n"/>
      <c r="D89" s="9" t="n"/>
      <c r="E89" s="9" t="n"/>
      <c r="F89" s="10">
        <f>IF(C89="","",C89*D89+N(E89))</f>
        <v/>
      </c>
      <c r="G89" s="11" t="n"/>
      <c r="H89" s="12">
        <f>IF(OR(F89="",G89=""),"",F89*G89)</f>
        <v/>
      </c>
      <c r="I89" s="7" t="n"/>
      <c r="J89" s="7" t="n"/>
    </row>
    <row r="90">
      <c r="A90" s="6" t="n"/>
      <c r="B90" s="7" t="n"/>
      <c r="C90" s="8" t="n"/>
      <c r="D90" s="9" t="n"/>
      <c r="E90" s="9" t="n"/>
      <c r="F90" s="10">
        <f>IF(C90="","",C90*D90+N(E90))</f>
        <v/>
      </c>
      <c r="G90" s="11" t="n"/>
      <c r="H90" s="12">
        <f>IF(OR(F90="",G90=""),"",F90*G90)</f>
        <v/>
      </c>
      <c r="I90" s="7" t="n"/>
      <c r="J90" s="7" t="n"/>
    </row>
    <row r="91">
      <c r="A91" s="6" t="n"/>
      <c r="B91" s="7" t="n"/>
      <c r="C91" s="8" t="n"/>
      <c r="D91" s="9" t="n"/>
      <c r="E91" s="9" t="n"/>
      <c r="F91" s="10">
        <f>IF(C91="","",C91*D91+N(E91))</f>
        <v/>
      </c>
      <c r="G91" s="11" t="n"/>
      <c r="H91" s="12">
        <f>IF(OR(F91="",G91=""),"",F91*G91)</f>
        <v/>
      </c>
      <c r="I91" s="7" t="n"/>
      <c r="J91" s="7" t="n"/>
    </row>
    <row r="92">
      <c r="A92" s="6" t="n"/>
      <c r="B92" s="7" t="n"/>
      <c r="C92" s="8" t="n"/>
      <c r="D92" s="9" t="n"/>
      <c r="E92" s="9" t="n"/>
      <c r="F92" s="10">
        <f>IF(C92="","",C92*D92+N(E92))</f>
        <v/>
      </c>
      <c r="G92" s="11" t="n"/>
      <c r="H92" s="12">
        <f>IF(OR(F92="",G92=""),"",F92*G92)</f>
        <v/>
      </c>
      <c r="I92" s="7" t="n"/>
      <c r="J92" s="7" t="n"/>
    </row>
    <row r="93">
      <c r="A93" s="6" t="n"/>
      <c r="B93" s="7" t="n"/>
      <c r="C93" s="8" t="n"/>
      <c r="D93" s="9" t="n"/>
      <c r="E93" s="9" t="n"/>
      <c r="F93" s="10">
        <f>IF(C93="","",C93*D93+N(E93))</f>
        <v/>
      </c>
      <c r="G93" s="11" t="n"/>
      <c r="H93" s="12">
        <f>IF(OR(F93="",G93=""),"",F93*G93)</f>
        <v/>
      </c>
      <c r="I93" s="7" t="n"/>
      <c r="J93" s="7" t="n"/>
    </row>
    <row r="94">
      <c r="A94" s="6" t="n"/>
      <c r="B94" s="7" t="n"/>
      <c r="C94" s="8" t="n"/>
      <c r="D94" s="9" t="n"/>
      <c r="E94" s="9" t="n"/>
      <c r="F94" s="10">
        <f>IF(C94="","",C94*D94+N(E94))</f>
        <v/>
      </c>
      <c r="G94" s="11" t="n"/>
      <c r="H94" s="12">
        <f>IF(OR(F94="",G94=""),"",F94*G94)</f>
        <v/>
      </c>
      <c r="I94" s="7" t="n"/>
      <c r="J94" s="7" t="n"/>
    </row>
    <row r="95">
      <c r="A95" s="6" t="n"/>
      <c r="B95" s="7" t="n"/>
      <c r="C95" s="8" t="n"/>
      <c r="D95" s="9" t="n"/>
      <c r="E95" s="9" t="n"/>
      <c r="F95" s="10">
        <f>IF(C95="","",C95*D95+N(E95))</f>
        <v/>
      </c>
      <c r="G95" s="11" t="n"/>
      <c r="H95" s="12">
        <f>IF(OR(F95="",G95=""),"",F95*G95)</f>
        <v/>
      </c>
      <c r="I95" s="7" t="n"/>
      <c r="J95" s="7" t="n"/>
    </row>
    <row r="96">
      <c r="A96" s="6" t="n"/>
      <c r="B96" s="7" t="n"/>
      <c r="C96" s="8" t="n"/>
      <c r="D96" s="9" t="n"/>
      <c r="E96" s="9" t="n"/>
      <c r="F96" s="10">
        <f>IF(C96="","",C96*D96+N(E96))</f>
        <v/>
      </c>
      <c r="G96" s="11" t="n"/>
      <c r="H96" s="12">
        <f>IF(OR(F96="",G96=""),"",F96*G96)</f>
        <v/>
      </c>
      <c r="I96" s="7" t="n"/>
      <c r="J96" s="7" t="n"/>
    </row>
    <row r="97">
      <c r="A97" s="6" t="n"/>
      <c r="B97" s="7" t="n"/>
      <c r="C97" s="8" t="n"/>
      <c r="D97" s="9" t="n"/>
      <c r="E97" s="9" t="n"/>
      <c r="F97" s="10">
        <f>IF(C97="","",C97*D97+N(E97))</f>
        <v/>
      </c>
      <c r="G97" s="11" t="n"/>
      <c r="H97" s="12">
        <f>IF(OR(F97="",G97=""),"",F97*G97)</f>
        <v/>
      </c>
      <c r="I97" s="7" t="n"/>
      <c r="J97" s="7" t="n"/>
    </row>
    <row r="98">
      <c r="A98" s="6" t="n"/>
      <c r="B98" s="7" t="n"/>
      <c r="C98" s="8" t="n"/>
      <c r="D98" s="9" t="n"/>
      <c r="E98" s="9" t="n"/>
      <c r="F98" s="10">
        <f>IF(C98="","",C98*D98+N(E98))</f>
        <v/>
      </c>
      <c r="G98" s="11" t="n"/>
      <c r="H98" s="12">
        <f>IF(OR(F98="",G98=""),"",F98*G98)</f>
        <v/>
      </c>
      <c r="I98" s="7" t="n"/>
      <c r="J98" s="7" t="n"/>
    </row>
    <row r="99">
      <c r="A99" s="6" t="n"/>
      <c r="B99" s="7" t="n"/>
      <c r="C99" s="8" t="n"/>
      <c r="D99" s="9" t="n"/>
      <c r="E99" s="9" t="n"/>
      <c r="F99" s="10">
        <f>IF(C99="","",C99*D99+N(E99))</f>
        <v/>
      </c>
      <c r="G99" s="11" t="n"/>
      <c r="H99" s="12">
        <f>IF(OR(F99="",G99=""),"",F99*G99)</f>
        <v/>
      </c>
      <c r="I99" s="7" t="n"/>
      <c r="J99" s="7" t="n"/>
    </row>
    <row r="100">
      <c r="A100" s="6" t="n"/>
      <c r="B100" s="7" t="n"/>
      <c r="C100" s="8" t="n"/>
      <c r="D100" s="9" t="n"/>
      <c r="E100" s="9" t="n"/>
      <c r="F100" s="10">
        <f>IF(C100="","",C100*D100+N(E100))</f>
        <v/>
      </c>
      <c r="G100" s="11" t="n"/>
      <c r="H100" s="12">
        <f>IF(OR(F100="",G100=""),"",F100*G100)</f>
        <v/>
      </c>
      <c r="I100" s="7" t="n"/>
      <c r="J100" s="7" t="n"/>
    </row>
    <row r="101">
      <c r="A101" s="6" t="n"/>
      <c r="B101" s="7" t="n"/>
      <c r="C101" s="8" t="n"/>
      <c r="D101" s="9" t="n"/>
      <c r="E101" s="9" t="n"/>
      <c r="F101" s="10">
        <f>IF(C101="","",C101*D101+N(E101))</f>
        <v/>
      </c>
      <c r="G101" s="11" t="n"/>
      <c r="H101" s="12">
        <f>IF(OR(F101="",G101=""),"",F101*G101)</f>
        <v/>
      </c>
      <c r="I101" s="7" t="n"/>
      <c r="J101" s="7" t="n"/>
    </row>
    <row r="102">
      <c r="A102" s="6" t="n"/>
      <c r="B102" s="7" t="n"/>
      <c r="C102" s="8" t="n"/>
      <c r="D102" s="9" t="n"/>
      <c r="E102" s="9" t="n"/>
      <c r="F102" s="10">
        <f>IF(C102="","",C102*D102+N(E102))</f>
        <v/>
      </c>
      <c r="G102" s="11" t="n"/>
      <c r="H102" s="12">
        <f>IF(OR(F102="",G102=""),"",F102*G102)</f>
        <v/>
      </c>
      <c r="I102" s="7" t="n"/>
      <c r="J102" s="7" t="n"/>
    </row>
    <row r="103">
      <c r="A103" s="6" t="n"/>
      <c r="B103" s="7" t="n"/>
      <c r="C103" s="8" t="n"/>
      <c r="D103" s="9" t="n"/>
      <c r="E103" s="9" t="n"/>
      <c r="F103" s="10">
        <f>IF(C103="","",C103*D103+N(E103))</f>
        <v/>
      </c>
      <c r="G103" s="11" t="n"/>
      <c r="H103" s="12">
        <f>IF(OR(F103="",G103=""),"",F103*G103)</f>
        <v/>
      </c>
      <c r="I103" s="7" t="n"/>
      <c r="J103" s="7" t="n"/>
    </row>
    <row r="104">
      <c r="A104" s="6" t="n"/>
      <c r="B104" s="7" t="n"/>
      <c r="C104" s="8" t="n"/>
      <c r="D104" s="9" t="n"/>
      <c r="E104" s="9" t="n"/>
      <c r="F104" s="10">
        <f>IF(C104="","",C104*D104+N(E104))</f>
        <v/>
      </c>
      <c r="G104" s="11" t="n"/>
      <c r="H104" s="12">
        <f>IF(OR(F104="",G104=""),"",F104*G104)</f>
        <v/>
      </c>
      <c r="I104" s="7" t="n"/>
      <c r="J104" s="7" t="n"/>
    </row>
    <row r="105">
      <c r="A105" s="6" t="n"/>
      <c r="B105" s="7" t="n"/>
      <c r="C105" s="8" t="n"/>
      <c r="D105" s="9" t="n"/>
      <c r="E105" s="9" t="n"/>
      <c r="F105" s="10">
        <f>IF(C105="","",C105*D105+N(E105))</f>
        <v/>
      </c>
      <c r="G105" s="11" t="n"/>
      <c r="H105" s="12">
        <f>IF(OR(F105="",G105=""),"",F105*G105)</f>
        <v/>
      </c>
      <c r="I105" s="7" t="n"/>
      <c r="J105" s="7" t="n"/>
    </row>
    <row r="106">
      <c r="A106" s="6" t="n"/>
      <c r="B106" s="7" t="n"/>
      <c r="C106" s="8" t="n"/>
      <c r="D106" s="9" t="n"/>
      <c r="E106" s="9" t="n"/>
      <c r="F106" s="10">
        <f>IF(C106="","",C106*D106+N(E106))</f>
        <v/>
      </c>
      <c r="G106" s="11" t="n"/>
      <c r="H106" s="12">
        <f>IF(OR(F106="",G106=""),"",F106*G106)</f>
        <v/>
      </c>
      <c r="I106" s="7" t="n"/>
      <c r="J106" s="7" t="n"/>
    </row>
    <row r="107">
      <c r="A107" s="6" t="n"/>
      <c r="B107" s="7" t="n"/>
      <c r="C107" s="8" t="n"/>
      <c r="D107" s="9" t="n"/>
      <c r="E107" s="9" t="n"/>
      <c r="F107" s="10">
        <f>IF(C107="","",C107*D107+N(E107))</f>
        <v/>
      </c>
      <c r="G107" s="11" t="n"/>
      <c r="H107" s="12">
        <f>IF(OR(F107="",G107=""),"",F107*G107)</f>
        <v/>
      </c>
      <c r="I107" s="7" t="n"/>
      <c r="J107" s="7" t="n"/>
    </row>
    <row r="108">
      <c r="A108" s="6" t="n"/>
      <c r="B108" s="7" t="n"/>
      <c r="C108" s="8" t="n"/>
      <c r="D108" s="9" t="n"/>
      <c r="E108" s="9" t="n"/>
      <c r="F108" s="10">
        <f>IF(C108="","",C108*D108+N(E108))</f>
        <v/>
      </c>
      <c r="G108" s="11" t="n"/>
      <c r="H108" s="12">
        <f>IF(OR(F108="",G108=""),"",F108*G108)</f>
        <v/>
      </c>
      <c r="I108" s="7" t="n"/>
      <c r="J108" s="7" t="n"/>
    </row>
    <row r="109">
      <c r="A109" s="6" t="n"/>
      <c r="B109" s="7" t="n"/>
      <c r="C109" s="8" t="n"/>
      <c r="D109" s="9" t="n"/>
      <c r="E109" s="9" t="n"/>
      <c r="F109" s="10">
        <f>IF(C109="","",C109*D109+N(E109))</f>
        <v/>
      </c>
      <c r="G109" s="11" t="n"/>
      <c r="H109" s="12">
        <f>IF(OR(F109="",G109=""),"",F109*G109)</f>
        <v/>
      </c>
      <c r="I109" s="7" t="n"/>
      <c r="J109" s="7" t="n"/>
    </row>
    <row r="110">
      <c r="A110" s="6" t="n"/>
      <c r="B110" s="7" t="n"/>
      <c r="C110" s="8" t="n"/>
      <c r="D110" s="9" t="n"/>
      <c r="E110" s="9" t="n"/>
      <c r="F110" s="10">
        <f>IF(C110="","",C110*D110+N(E110))</f>
        <v/>
      </c>
      <c r="G110" s="11" t="n"/>
      <c r="H110" s="12">
        <f>IF(OR(F110="",G110=""),"",F110*G110)</f>
        <v/>
      </c>
      <c r="I110" s="7" t="n"/>
      <c r="J110" s="7" t="n"/>
    </row>
    <row r="111">
      <c r="A111" s="6" t="n"/>
      <c r="B111" s="7" t="n"/>
      <c r="C111" s="8" t="n"/>
      <c r="D111" s="9" t="n"/>
      <c r="E111" s="9" t="n"/>
      <c r="F111" s="10">
        <f>IF(C111="","",C111*D111+N(E111))</f>
        <v/>
      </c>
      <c r="G111" s="11" t="n"/>
      <c r="H111" s="12">
        <f>IF(OR(F111="",G111=""),"",F111*G111)</f>
        <v/>
      </c>
      <c r="I111" s="7" t="n"/>
      <c r="J111" s="7" t="n"/>
    </row>
    <row r="112">
      <c r="A112" s="6" t="n"/>
      <c r="B112" s="7" t="n"/>
      <c r="C112" s="8" t="n"/>
      <c r="D112" s="9" t="n"/>
      <c r="E112" s="9" t="n"/>
      <c r="F112" s="10">
        <f>IF(C112="","",C112*D112+N(E112))</f>
        <v/>
      </c>
      <c r="G112" s="11" t="n"/>
      <c r="H112" s="12">
        <f>IF(OR(F112="",G112=""),"",F112*G112)</f>
        <v/>
      </c>
      <c r="I112" s="7" t="n"/>
      <c r="J112" s="7" t="n"/>
    </row>
    <row r="113">
      <c r="A113" s="6" t="n"/>
      <c r="B113" s="7" t="n"/>
      <c r="C113" s="8" t="n"/>
      <c r="D113" s="9" t="n"/>
      <c r="E113" s="9" t="n"/>
      <c r="F113" s="10">
        <f>IF(C113="","",C113*D113+N(E113))</f>
        <v/>
      </c>
      <c r="G113" s="11" t="n"/>
      <c r="H113" s="12">
        <f>IF(OR(F113="",G113=""),"",F113*G113)</f>
        <v/>
      </c>
      <c r="I113" s="7" t="n"/>
      <c r="J113" s="7" t="n"/>
    </row>
    <row r="114">
      <c r="A114" s="6" t="n"/>
      <c r="B114" s="7" t="n"/>
      <c r="C114" s="8" t="n"/>
      <c r="D114" s="9" t="n"/>
      <c r="E114" s="9" t="n"/>
      <c r="F114" s="10">
        <f>IF(C114="","",C114*D114+N(E114))</f>
        <v/>
      </c>
      <c r="G114" s="11" t="n"/>
      <c r="H114" s="12">
        <f>IF(OR(F114="",G114=""),"",F114*G114)</f>
        <v/>
      </c>
      <c r="I114" s="7" t="n"/>
      <c r="J114" s="7" t="n"/>
    </row>
    <row r="115">
      <c r="A115" s="6" t="n"/>
      <c r="B115" s="7" t="n"/>
      <c r="C115" s="8" t="n"/>
      <c r="D115" s="9" t="n"/>
      <c r="E115" s="9" t="n"/>
      <c r="F115" s="10">
        <f>IF(C115="","",C115*D115+N(E115))</f>
        <v/>
      </c>
      <c r="G115" s="11" t="n"/>
      <c r="H115" s="12">
        <f>IF(OR(F115="",G115=""),"",F115*G115)</f>
        <v/>
      </c>
      <c r="I115" s="7" t="n"/>
      <c r="J115" s="7" t="n"/>
    </row>
    <row r="116">
      <c r="A116" s="6" t="n"/>
      <c r="B116" s="7" t="n"/>
      <c r="C116" s="8" t="n"/>
      <c r="D116" s="9" t="n"/>
      <c r="E116" s="9" t="n"/>
      <c r="F116" s="10">
        <f>IF(C116="","",C116*D116+N(E116))</f>
        <v/>
      </c>
      <c r="G116" s="11" t="n"/>
      <c r="H116" s="12">
        <f>IF(OR(F116="",G116=""),"",F116*G116)</f>
        <v/>
      </c>
      <c r="I116" s="7" t="n"/>
      <c r="J116" s="7" t="n"/>
    </row>
    <row r="117">
      <c r="A117" s="6" t="n"/>
      <c r="B117" s="7" t="n"/>
      <c r="C117" s="8" t="n"/>
      <c r="D117" s="9" t="n"/>
      <c r="E117" s="9" t="n"/>
      <c r="F117" s="10">
        <f>IF(C117="","",C117*D117+N(E117))</f>
        <v/>
      </c>
      <c r="G117" s="11" t="n"/>
      <c r="H117" s="12">
        <f>IF(OR(F117="",G117=""),"",F117*G117)</f>
        <v/>
      </c>
      <c r="I117" s="7" t="n"/>
      <c r="J117" s="7" t="n"/>
    </row>
    <row r="118">
      <c r="A118" s="6" t="n"/>
      <c r="B118" s="7" t="n"/>
      <c r="C118" s="8" t="n"/>
      <c r="D118" s="9" t="n"/>
      <c r="E118" s="9" t="n"/>
      <c r="F118" s="10">
        <f>IF(C118="","",C118*D118+N(E118))</f>
        <v/>
      </c>
      <c r="G118" s="11" t="n"/>
      <c r="H118" s="12">
        <f>IF(OR(F118="",G118=""),"",F118*G118)</f>
        <v/>
      </c>
      <c r="I118" s="7" t="n"/>
      <c r="J118" s="7" t="n"/>
    </row>
    <row r="119">
      <c r="A119" s="6" t="n"/>
      <c r="B119" s="7" t="n"/>
      <c r="C119" s="8" t="n"/>
      <c r="D119" s="9" t="n"/>
      <c r="E119" s="9" t="n"/>
      <c r="F119" s="10">
        <f>IF(C119="","",C119*D119+N(E119))</f>
        <v/>
      </c>
      <c r="G119" s="11" t="n"/>
      <c r="H119" s="12">
        <f>IF(OR(F119="",G119=""),"",F119*G119)</f>
        <v/>
      </c>
      <c r="I119" s="7" t="n"/>
      <c r="J119" s="7" t="n"/>
    </row>
    <row r="120">
      <c r="A120" s="6" t="n"/>
      <c r="B120" s="7" t="n"/>
      <c r="C120" s="8" t="n"/>
      <c r="D120" s="9" t="n"/>
      <c r="E120" s="9" t="n"/>
      <c r="F120" s="10">
        <f>IF(C120="","",C120*D120+N(E120))</f>
        <v/>
      </c>
      <c r="G120" s="11" t="n"/>
      <c r="H120" s="12">
        <f>IF(OR(F120="",G120=""),"",F120*G120)</f>
        <v/>
      </c>
      <c r="I120" s="7" t="n"/>
      <c r="J120" s="7" t="n"/>
    </row>
    <row r="121">
      <c r="A121" s="6" t="n"/>
      <c r="B121" s="7" t="n"/>
      <c r="C121" s="8" t="n"/>
      <c r="D121" s="9" t="n"/>
      <c r="E121" s="9" t="n"/>
      <c r="F121" s="10">
        <f>IF(C121="","",C121*D121+N(E121))</f>
        <v/>
      </c>
      <c r="G121" s="11" t="n"/>
      <c r="H121" s="12">
        <f>IF(OR(F121="",G121=""),"",F121*G121)</f>
        <v/>
      </c>
      <c r="I121" s="7" t="n"/>
      <c r="J121" s="7" t="n"/>
    </row>
    <row r="122">
      <c r="A122" s="6" t="n"/>
      <c r="B122" s="7" t="n"/>
      <c r="C122" s="8" t="n"/>
      <c r="D122" s="9" t="n"/>
      <c r="E122" s="9" t="n"/>
      <c r="F122" s="10">
        <f>IF(C122="","",C122*D122+N(E122))</f>
        <v/>
      </c>
      <c r="G122" s="11" t="n"/>
      <c r="H122" s="12">
        <f>IF(OR(F122="",G122=""),"",F122*G122)</f>
        <v/>
      </c>
      <c r="I122" s="7" t="n"/>
      <c r="J122" s="7" t="n"/>
    </row>
    <row r="123">
      <c r="A123" s="6" t="n"/>
      <c r="B123" s="7" t="n"/>
      <c r="C123" s="8" t="n"/>
      <c r="D123" s="9" t="n"/>
      <c r="E123" s="9" t="n"/>
      <c r="F123" s="10">
        <f>IF(C123="","",C123*D123+N(E123))</f>
        <v/>
      </c>
      <c r="G123" s="11" t="n"/>
      <c r="H123" s="12">
        <f>IF(OR(F123="",G123=""),"",F123*G123)</f>
        <v/>
      </c>
      <c r="I123" s="7" t="n"/>
      <c r="J123" s="7" t="n"/>
    </row>
    <row r="124">
      <c r="A124" s="6" t="n"/>
      <c r="B124" s="7" t="n"/>
      <c r="C124" s="8" t="n"/>
      <c r="D124" s="9" t="n"/>
      <c r="E124" s="9" t="n"/>
      <c r="F124" s="10">
        <f>IF(C124="","",C124*D124+N(E124))</f>
        <v/>
      </c>
      <c r="G124" s="11" t="n"/>
      <c r="H124" s="12">
        <f>IF(OR(F124="",G124=""),"",F124*G124)</f>
        <v/>
      </c>
      <c r="I124" s="7" t="n"/>
      <c r="J124" s="7" t="n"/>
    </row>
    <row r="125">
      <c r="A125" s="6" t="n"/>
      <c r="B125" s="7" t="n"/>
      <c r="C125" s="8" t="n"/>
      <c r="D125" s="9" t="n"/>
      <c r="E125" s="9" t="n"/>
      <c r="F125" s="10">
        <f>IF(C125="","",C125*D125+N(E125))</f>
        <v/>
      </c>
      <c r="G125" s="11" t="n"/>
      <c r="H125" s="12">
        <f>IF(OR(F125="",G125=""),"",F125*G125)</f>
        <v/>
      </c>
      <c r="I125" s="7" t="n"/>
      <c r="J125" s="7" t="n"/>
    </row>
    <row r="126">
      <c r="A126" s="6" t="n"/>
      <c r="B126" s="7" t="n"/>
      <c r="C126" s="8" t="n"/>
      <c r="D126" s="9" t="n"/>
      <c r="E126" s="9" t="n"/>
      <c r="F126" s="10">
        <f>IF(C126="","",C126*D126+N(E126))</f>
        <v/>
      </c>
      <c r="G126" s="11" t="n"/>
      <c r="H126" s="12">
        <f>IF(OR(F126="",G126=""),"",F126*G126)</f>
        <v/>
      </c>
      <c r="I126" s="7" t="n"/>
      <c r="J126" s="7" t="n"/>
    </row>
    <row r="127">
      <c r="A127" s="6" t="n"/>
      <c r="B127" s="7" t="n"/>
      <c r="C127" s="8" t="n"/>
      <c r="D127" s="9" t="n"/>
      <c r="E127" s="9" t="n"/>
      <c r="F127" s="10">
        <f>IF(C127="","",C127*D127+N(E127))</f>
        <v/>
      </c>
      <c r="G127" s="11" t="n"/>
      <c r="H127" s="12">
        <f>IF(OR(F127="",G127=""),"",F127*G127)</f>
        <v/>
      </c>
      <c r="I127" s="7" t="n"/>
      <c r="J127" s="7" t="n"/>
    </row>
    <row r="128">
      <c r="A128" s="6" t="n"/>
      <c r="B128" s="7" t="n"/>
      <c r="C128" s="8" t="n"/>
      <c r="D128" s="9" t="n"/>
      <c r="E128" s="9" t="n"/>
      <c r="F128" s="10">
        <f>IF(C128="","",C128*D128+N(E128))</f>
        <v/>
      </c>
      <c r="G128" s="11" t="n"/>
      <c r="H128" s="12">
        <f>IF(OR(F128="",G128=""),"",F128*G128)</f>
        <v/>
      </c>
      <c r="I128" s="7" t="n"/>
      <c r="J128" s="7" t="n"/>
    </row>
    <row r="129">
      <c r="A129" s="6" t="n"/>
      <c r="B129" s="7" t="n"/>
      <c r="C129" s="8" t="n"/>
      <c r="D129" s="9" t="n"/>
      <c r="E129" s="9" t="n"/>
      <c r="F129" s="10">
        <f>IF(C129="","",C129*D129+N(E129))</f>
        <v/>
      </c>
      <c r="G129" s="11" t="n"/>
      <c r="H129" s="12">
        <f>IF(OR(F129="",G129=""),"",F129*G129)</f>
        <v/>
      </c>
      <c r="I129" s="7" t="n"/>
      <c r="J129" s="7" t="n"/>
    </row>
    <row r="130">
      <c r="A130" s="6" t="n"/>
      <c r="B130" s="7" t="n"/>
      <c r="C130" s="8" t="n"/>
      <c r="D130" s="9" t="n"/>
      <c r="E130" s="9" t="n"/>
      <c r="F130" s="10">
        <f>IF(C130="","",C130*D130+N(E130))</f>
        <v/>
      </c>
      <c r="G130" s="11" t="n"/>
      <c r="H130" s="12">
        <f>IF(OR(F130="",G130=""),"",F130*G130)</f>
        <v/>
      </c>
      <c r="I130" s="7" t="n"/>
      <c r="J130" s="7" t="n"/>
    </row>
    <row r="131">
      <c r="A131" s="6" t="n"/>
      <c r="B131" s="7" t="n"/>
      <c r="C131" s="8" t="n"/>
      <c r="D131" s="9" t="n"/>
      <c r="E131" s="9" t="n"/>
      <c r="F131" s="10">
        <f>IF(C131="","",C131*D131+N(E131))</f>
        <v/>
      </c>
      <c r="G131" s="11" t="n"/>
      <c r="H131" s="12">
        <f>IF(OR(F131="",G131=""),"",F131*G131)</f>
        <v/>
      </c>
      <c r="I131" s="7" t="n"/>
      <c r="J131" s="7" t="n"/>
    </row>
    <row r="132">
      <c r="A132" s="6" t="n"/>
      <c r="B132" s="7" t="n"/>
      <c r="C132" s="8" t="n"/>
      <c r="D132" s="9" t="n"/>
      <c r="E132" s="9" t="n"/>
      <c r="F132" s="10">
        <f>IF(C132="","",C132*D132+N(E132))</f>
        <v/>
      </c>
      <c r="G132" s="11" t="n"/>
      <c r="H132" s="12">
        <f>IF(OR(F132="",G132=""),"",F132*G132)</f>
        <v/>
      </c>
      <c r="I132" s="7" t="n"/>
      <c r="J132" s="7" t="n"/>
    </row>
    <row r="133">
      <c r="A133" s="6" t="n"/>
      <c r="B133" s="7" t="n"/>
      <c r="C133" s="8" t="n"/>
      <c r="D133" s="9" t="n"/>
      <c r="E133" s="9" t="n"/>
      <c r="F133" s="10">
        <f>IF(C133="","",C133*D133+N(E133))</f>
        <v/>
      </c>
      <c r="G133" s="11" t="n"/>
      <c r="H133" s="12">
        <f>IF(OR(F133="",G133=""),"",F133*G133)</f>
        <v/>
      </c>
      <c r="I133" s="7" t="n"/>
      <c r="J133" s="7" t="n"/>
    </row>
    <row r="134">
      <c r="A134" s="6" t="n"/>
      <c r="B134" s="7" t="n"/>
      <c r="C134" s="8" t="n"/>
      <c r="D134" s="9" t="n"/>
      <c r="E134" s="9" t="n"/>
      <c r="F134" s="10">
        <f>IF(C134="","",C134*D134+N(E134))</f>
        <v/>
      </c>
      <c r="G134" s="11" t="n"/>
      <c r="H134" s="12">
        <f>IF(OR(F134="",G134=""),"",F134*G134)</f>
        <v/>
      </c>
      <c r="I134" s="7" t="n"/>
      <c r="J134" s="7" t="n"/>
    </row>
    <row r="135">
      <c r="A135" s="6" t="n"/>
      <c r="B135" s="7" t="n"/>
      <c r="C135" s="8" t="n"/>
      <c r="D135" s="9" t="n"/>
      <c r="E135" s="9" t="n"/>
      <c r="F135" s="10">
        <f>IF(C135="","",C135*D135+N(E135))</f>
        <v/>
      </c>
      <c r="G135" s="11" t="n"/>
      <c r="H135" s="12">
        <f>IF(OR(F135="",G135=""),"",F135*G135)</f>
        <v/>
      </c>
      <c r="I135" s="7" t="n"/>
      <c r="J135" s="7" t="n"/>
    </row>
    <row r="136">
      <c r="A136" s="6" t="n"/>
      <c r="B136" s="7" t="n"/>
      <c r="C136" s="8" t="n"/>
      <c r="D136" s="9" t="n"/>
      <c r="E136" s="9" t="n"/>
      <c r="F136" s="10">
        <f>IF(C136="","",C136*D136+N(E136))</f>
        <v/>
      </c>
      <c r="G136" s="11" t="n"/>
      <c r="H136" s="12">
        <f>IF(OR(F136="",G136=""),"",F136*G136)</f>
        <v/>
      </c>
      <c r="I136" s="7" t="n"/>
      <c r="J136" s="7" t="n"/>
    </row>
    <row r="137">
      <c r="A137" s="6" t="n"/>
      <c r="B137" s="7" t="n"/>
      <c r="C137" s="8" t="n"/>
      <c r="D137" s="9" t="n"/>
      <c r="E137" s="9" t="n"/>
      <c r="F137" s="10">
        <f>IF(C137="","",C137*D137+N(E137))</f>
        <v/>
      </c>
      <c r="G137" s="11" t="n"/>
      <c r="H137" s="12">
        <f>IF(OR(F137="",G137=""),"",F137*G137)</f>
        <v/>
      </c>
      <c r="I137" s="7" t="n"/>
      <c r="J137" s="7" t="n"/>
    </row>
    <row r="138">
      <c r="A138" s="6" t="n"/>
      <c r="B138" s="7" t="n"/>
      <c r="C138" s="8" t="n"/>
      <c r="D138" s="9" t="n"/>
      <c r="E138" s="9" t="n"/>
      <c r="F138" s="10">
        <f>IF(C138="","",C138*D138+N(E138))</f>
        <v/>
      </c>
      <c r="G138" s="11" t="n"/>
      <c r="H138" s="12">
        <f>IF(OR(F138="",G138=""),"",F138*G138)</f>
        <v/>
      </c>
      <c r="I138" s="7" t="n"/>
      <c r="J138" s="7" t="n"/>
    </row>
    <row r="139">
      <c r="A139" s="6" t="n"/>
      <c r="B139" s="7" t="n"/>
      <c r="C139" s="8" t="n"/>
      <c r="D139" s="9" t="n"/>
      <c r="E139" s="9" t="n"/>
      <c r="F139" s="10">
        <f>IF(C139="","",C139*D139+N(E139))</f>
        <v/>
      </c>
      <c r="G139" s="11" t="n"/>
      <c r="H139" s="12">
        <f>IF(OR(F139="",G139=""),"",F139*G139)</f>
        <v/>
      </c>
      <c r="I139" s="7" t="n"/>
      <c r="J139" s="7" t="n"/>
    </row>
    <row r="140">
      <c r="A140" s="6" t="n"/>
      <c r="B140" s="7" t="n"/>
      <c r="C140" s="8" t="n"/>
      <c r="D140" s="9" t="n"/>
      <c r="E140" s="9" t="n"/>
      <c r="F140" s="10">
        <f>IF(C140="","",C140*D140+N(E140))</f>
        <v/>
      </c>
      <c r="G140" s="11" t="n"/>
      <c r="H140" s="12">
        <f>IF(OR(F140="",G140=""),"",F140*G140)</f>
        <v/>
      </c>
      <c r="I140" s="7" t="n"/>
      <c r="J140" s="7" t="n"/>
    </row>
    <row r="141">
      <c r="A141" s="6" t="n"/>
      <c r="B141" s="7" t="n"/>
      <c r="C141" s="8" t="n"/>
      <c r="D141" s="9" t="n"/>
      <c r="E141" s="9" t="n"/>
      <c r="F141" s="10">
        <f>IF(C141="","",C141*D141+N(E141))</f>
        <v/>
      </c>
      <c r="G141" s="11" t="n"/>
      <c r="H141" s="12">
        <f>IF(OR(F141="",G141=""),"",F141*G141)</f>
        <v/>
      </c>
      <c r="I141" s="7" t="n"/>
      <c r="J141" s="7" t="n"/>
    </row>
    <row r="142">
      <c r="A142" s="6" t="n"/>
      <c r="B142" s="7" t="n"/>
      <c r="C142" s="8" t="n"/>
      <c r="D142" s="9" t="n"/>
      <c r="E142" s="9" t="n"/>
      <c r="F142" s="10">
        <f>IF(C142="","",C142*D142+N(E142))</f>
        <v/>
      </c>
      <c r="G142" s="11" t="n"/>
      <c r="H142" s="12">
        <f>IF(OR(F142="",G142=""),"",F142*G142)</f>
        <v/>
      </c>
      <c r="I142" s="7" t="n"/>
      <c r="J142" s="7" t="n"/>
    </row>
    <row r="143">
      <c r="A143" s="6" t="n"/>
      <c r="B143" s="7" t="n"/>
      <c r="C143" s="8" t="n"/>
      <c r="D143" s="9" t="n"/>
      <c r="E143" s="9" t="n"/>
      <c r="F143" s="10">
        <f>IF(C143="","",C143*D143+N(E143))</f>
        <v/>
      </c>
      <c r="G143" s="11" t="n"/>
      <c r="H143" s="12">
        <f>IF(OR(F143="",G143=""),"",F143*G143)</f>
        <v/>
      </c>
      <c r="I143" s="7" t="n"/>
      <c r="J143" s="7" t="n"/>
    </row>
    <row r="144">
      <c r="A144" s="6" t="n"/>
      <c r="B144" s="7" t="n"/>
      <c r="C144" s="8" t="n"/>
      <c r="D144" s="9" t="n"/>
      <c r="E144" s="9" t="n"/>
      <c r="F144" s="10">
        <f>IF(C144="","",C144*D144+N(E144))</f>
        <v/>
      </c>
      <c r="G144" s="11" t="n"/>
      <c r="H144" s="12">
        <f>IF(OR(F144="",G144=""),"",F144*G144)</f>
        <v/>
      </c>
      <c r="I144" s="7" t="n"/>
      <c r="J144" s="7" t="n"/>
    </row>
    <row r="145">
      <c r="A145" s="6" t="n"/>
      <c r="B145" s="7" t="n"/>
      <c r="C145" s="8" t="n"/>
      <c r="D145" s="9" t="n"/>
      <c r="E145" s="9" t="n"/>
      <c r="F145" s="10">
        <f>IF(C145="","",C145*D145+N(E145))</f>
        <v/>
      </c>
      <c r="G145" s="11" t="n"/>
      <c r="H145" s="12">
        <f>IF(OR(F145="",G145=""),"",F145*G145)</f>
        <v/>
      </c>
      <c r="I145" s="7" t="n"/>
      <c r="J145" s="7" t="n"/>
    </row>
    <row r="146">
      <c r="A146" s="6" t="n"/>
      <c r="B146" s="7" t="n"/>
      <c r="C146" s="8" t="n"/>
      <c r="D146" s="9" t="n"/>
      <c r="E146" s="9" t="n"/>
      <c r="F146" s="10">
        <f>IF(C146="","",C146*D146+N(E146))</f>
        <v/>
      </c>
      <c r="G146" s="11" t="n"/>
      <c r="H146" s="12">
        <f>IF(OR(F146="",G146=""),"",F146*G146)</f>
        <v/>
      </c>
      <c r="I146" s="7" t="n"/>
      <c r="J146" s="7" t="n"/>
    </row>
    <row r="147">
      <c r="A147" s="6" t="n"/>
      <c r="B147" s="7" t="n"/>
      <c r="C147" s="8" t="n"/>
      <c r="D147" s="9" t="n"/>
      <c r="E147" s="9" t="n"/>
      <c r="F147" s="10">
        <f>IF(C147="","",C147*D147+N(E147))</f>
        <v/>
      </c>
      <c r="G147" s="11" t="n"/>
      <c r="H147" s="12">
        <f>IF(OR(F147="",G147=""),"",F147*G147)</f>
        <v/>
      </c>
      <c r="I147" s="7" t="n"/>
      <c r="J147" s="7" t="n"/>
    </row>
    <row r="148">
      <c r="A148" s="6" t="n"/>
      <c r="B148" s="7" t="n"/>
      <c r="C148" s="8" t="n"/>
      <c r="D148" s="9" t="n"/>
      <c r="E148" s="9" t="n"/>
      <c r="F148" s="10">
        <f>IF(C148="","",C148*D148+N(E148))</f>
        <v/>
      </c>
      <c r="G148" s="11" t="n"/>
      <c r="H148" s="12">
        <f>IF(OR(F148="",G148=""),"",F148*G148)</f>
        <v/>
      </c>
      <c r="I148" s="7" t="n"/>
      <c r="J148" s="7" t="n"/>
    </row>
    <row r="149">
      <c r="A149" s="6" t="n"/>
      <c r="B149" s="7" t="n"/>
      <c r="C149" s="8" t="n"/>
      <c r="D149" s="9" t="n"/>
      <c r="E149" s="9" t="n"/>
      <c r="F149" s="10">
        <f>IF(C149="","",C149*D149+N(E149))</f>
        <v/>
      </c>
      <c r="G149" s="11" t="n"/>
      <c r="H149" s="12">
        <f>IF(OR(F149="",G149=""),"",F149*G149)</f>
        <v/>
      </c>
      <c r="I149" s="7" t="n"/>
      <c r="J149" s="7" t="n"/>
    </row>
    <row r="150">
      <c r="A150" s="6" t="n"/>
      <c r="B150" s="7" t="n"/>
      <c r="C150" s="8" t="n"/>
      <c r="D150" s="9" t="n"/>
      <c r="E150" s="9" t="n"/>
      <c r="F150" s="10">
        <f>IF(C150="","",C150*D150+N(E150))</f>
        <v/>
      </c>
      <c r="G150" s="11" t="n"/>
      <c r="H150" s="12">
        <f>IF(OR(F150="",G150=""),"",F150*G150)</f>
        <v/>
      </c>
      <c r="I150" s="7" t="n"/>
      <c r="J150" s="7" t="n"/>
    </row>
    <row r="151">
      <c r="A151" s="6" t="n"/>
      <c r="B151" s="7" t="n"/>
      <c r="C151" s="8" t="n"/>
      <c r="D151" s="9" t="n"/>
      <c r="E151" s="9" t="n"/>
      <c r="F151" s="10">
        <f>IF(C151="","",C151*D151+N(E151))</f>
        <v/>
      </c>
      <c r="G151" s="11" t="n"/>
      <c r="H151" s="12">
        <f>IF(OR(F151="",G151=""),"",F151*G151)</f>
        <v/>
      </c>
      <c r="I151" s="7" t="n"/>
      <c r="J151" s="7" t="n"/>
    </row>
    <row r="152">
      <c r="A152" s="6" t="n"/>
      <c r="B152" s="7" t="n"/>
      <c r="C152" s="8" t="n"/>
      <c r="D152" s="9" t="n"/>
      <c r="E152" s="9" t="n"/>
      <c r="F152" s="10">
        <f>IF(C152="","",C152*D152+N(E152))</f>
        <v/>
      </c>
      <c r="G152" s="11" t="n"/>
      <c r="H152" s="12">
        <f>IF(OR(F152="",G152=""),"",F152*G152)</f>
        <v/>
      </c>
      <c r="I152" s="7" t="n"/>
      <c r="J152" s="7" t="n"/>
    </row>
    <row r="153">
      <c r="A153" s="6" t="n"/>
      <c r="B153" s="7" t="n"/>
      <c r="C153" s="8" t="n"/>
      <c r="D153" s="9" t="n"/>
      <c r="E153" s="9" t="n"/>
      <c r="F153" s="10">
        <f>IF(C153="","",C153*D153+N(E153))</f>
        <v/>
      </c>
      <c r="G153" s="11" t="n"/>
      <c r="H153" s="12">
        <f>IF(OR(F153="",G153=""),"",F153*G153)</f>
        <v/>
      </c>
      <c r="I153" s="7" t="n"/>
      <c r="J153" s="7" t="n"/>
    </row>
    <row r="154">
      <c r="A154" s="6" t="n"/>
      <c r="B154" s="7" t="n"/>
      <c r="C154" s="8" t="n"/>
      <c r="D154" s="9" t="n"/>
      <c r="E154" s="9" t="n"/>
      <c r="F154" s="10">
        <f>IF(C154="","",C154*D154+N(E154))</f>
        <v/>
      </c>
      <c r="G154" s="11" t="n"/>
      <c r="H154" s="12">
        <f>IF(OR(F154="",G154=""),"",F154*G154)</f>
        <v/>
      </c>
      <c r="I154" s="7" t="n"/>
      <c r="J154" s="7" t="n"/>
    </row>
    <row r="155">
      <c r="A155" s="6" t="n"/>
      <c r="B155" s="7" t="n"/>
      <c r="C155" s="8" t="n"/>
      <c r="D155" s="9" t="n"/>
      <c r="E155" s="9" t="n"/>
      <c r="F155" s="10">
        <f>IF(C155="","",C155*D155+N(E155))</f>
        <v/>
      </c>
      <c r="G155" s="11" t="n"/>
      <c r="H155" s="12">
        <f>IF(OR(F155="",G155=""),"",F155*G155)</f>
        <v/>
      </c>
      <c r="I155" s="7" t="n"/>
      <c r="J155" s="7" t="n"/>
    </row>
    <row r="156">
      <c r="A156" s="6" t="n"/>
      <c r="B156" s="7" t="n"/>
      <c r="C156" s="8" t="n"/>
      <c r="D156" s="9" t="n"/>
      <c r="E156" s="9" t="n"/>
      <c r="F156" s="10">
        <f>IF(C156="","",C156*D156+N(E156))</f>
        <v/>
      </c>
      <c r="G156" s="11" t="n"/>
      <c r="H156" s="12">
        <f>IF(OR(F156="",G156=""),"",F156*G156)</f>
        <v/>
      </c>
      <c r="I156" s="7" t="n"/>
      <c r="J156" s="7" t="n"/>
    </row>
    <row r="157">
      <c r="A157" s="6" t="n"/>
      <c r="B157" s="7" t="n"/>
      <c r="C157" s="8" t="n"/>
      <c r="D157" s="9" t="n"/>
      <c r="E157" s="9" t="n"/>
      <c r="F157" s="10">
        <f>IF(C157="","",C157*D157+N(E157))</f>
        <v/>
      </c>
      <c r="G157" s="11" t="n"/>
      <c r="H157" s="12">
        <f>IF(OR(F157="",G157=""),"",F157*G157)</f>
        <v/>
      </c>
      <c r="I157" s="7" t="n"/>
      <c r="J157" s="7" t="n"/>
    </row>
    <row r="158">
      <c r="A158" s="6" t="n"/>
      <c r="B158" s="7" t="n"/>
      <c r="C158" s="8" t="n"/>
      <c r="D158" s="9" t="n"/>
      <c r="E158" s="9" t="n"/>
      <c r="F158" s="10">
        <f>IF(C158="","",C158*D158+N(E158))</f>
        <v/>
      </c>
      <c r="G158" s="11" t="n"/>
      <c r="H158" s="12">
        <f>IF(OR(F158="",G158=""),"",F158*G158)</f>
        <v/>
      </c>
      <c r="I158" s="7" t="n"/>
      <c r="J158" s="7" t="n"/>
    </row>
    <row r="159">
      <c r="A159" s="6" t="n"/>
      <c r="B159" s="7" t="n"/>
      <c r="C159" s="8" t="n"/>
      <c r="D159" s="9" t="n"/>
      <c r="E159" s="9" t="n"/>
      <c r="F159" s="10">
        <f>IF(C159="","",C159*D159+N(E159))</f>
        <v/>
      </c>
      <c r="G159" s="11" t="n"/>
      <c r="H159" s="12">
        <f>IF(OR(F159="",G159=""),"",F159*G159)</f>
        <v/>
      </c>
      <c r="I159" s="7" t="n"/>
      <c r="J159" s="7" t="n"/>
    </row>
    <row r="160">
      <c r="A160" s="6" t="n"/>
      <c r="B160" s="7" t="n"/>
      <c r="C160" s="8" t="n"/>
      <c r="D160" s="9" t="n"/>
      <c r="E160" s="9" t="n"/>
      <c r="F160" s="10">
        <f>IF(C160="","",C160*D160+N(E160))</f>
        <v/>
      </c>
      <c r="G160" s="11" t="n"/>
      <c r="H160" s="12">
        <f>IF(OR(F160="",G160=""),"",F160*G160)</f>
        <v/>
      </c>
      <c r="I160" s="7" t="n"/>
      <c r="J160" s="7" t="n"/>
    </row>
    <row r="161">
      <c r="A161" s="6" t="n"/>
      <c r="B161" s="7" t="n"/>
      <c r="C161" s="8" t="n"/>
      <c r="D161" s="9" t="n"/>
      <c r="E161" s="9" t="n"/>
      <c r="F161" s="10">
        <f>IF(C161="","",C161*D161+N(E161))</f>
        <v/>
      </c>
      <c r="G161" s="11" t="n"/>
      <c r="H161" s="12">
        <f>IF(OR(F161="",G161=""),"",F161*G161)</f>
        <v/>
      </c>
      <c r="I161" s="7" t="n"/>
      <c r="J161" s="7" t="n"/>
    </row>
    <row r="162">
      <c r="A162" s="6" t="n"/>
      <c r="B162" s="7" t="n"/>
      <c r="C162" s="8" t="n"/>
      <c r="D162" s="9" t="n"/>
      <c r="E162" s="9" t="n"/>
      <c r="F162" s="10">
        <f>IF(C162="","",C162*D162+N(E162))</f>
        <v/>
      </c>
      <c r="G162" s="11" t="n"/>
      <c r="H162" s="12">
        <f>IF(OR(F162="",G162=""),"",F162*G162)</f>
        <v/>
      </c>
      <c r="I162" s="7" t="n"/>
      <c r="J162" s="7" t="n"/>
    </row>
    <row r="163">
      <c r="A163" s="6" t="n"/>
      <c r="B163" s="7" t="n"/>
      <c r="C163" s="8" t="n"/>
      <c r="D163" s="9" t="n"/>
      <c r="E163" s="9" t="n"/>
      <c r="F163" s="10">
        <f>IF(C163="","",C163*D163+N(E163))</f>
        <v/>
      </c>
      <c r="G163" s="11" t="n"/>
      <c r="H163" s="12">
        <f>IF(OR(F163="",G163=""),"",F163*G163)</f>
        <v/>
      </c>
      <c r="I163" s="7" t="n"/>
      <c r="J163" s="7" t="n"/>
    </row>
    <row r="164">
      <c r="A164" s="6" t="n"/>
      <c r="B164" s="7" t="n"/>
      <c r="C164" s="8" t="n"/>
      <c r="D164" s="9" t="n"/>
      <c r="E164" s="9" t="n"/>
      <c r="F164" s="10">
        <f>IF(C164="","",C164*D164+N(E164))</f>
        <v/>
      </c>
      <c r="G164" s="11" t="n"/>
      <c r="H164" s="12">
        <f>IF(OR(F164="",G164=""),"",F164*G164)</f>
        <v/>
      </c>
      <c r="I164" s="7" t="n"/>
      <c r="J164" s="7" t="n"/>
    </row>
    <row r="165">
      <c r="A165" s="6" t="n"/>
      <c r="B165" s="7" t="n"/>
      <c r="C165" s="8" t="n"/>
      <c r="D165" s="9" t="n"/>
      <c r="E165" s="9" t="n"/>
      <c r="F165" s="10">
        <f>IF(C165="","",C165*D165+N(E165))</f>
        <v/>
      </c>
      <c r="G165" s="11" t="n"/>
      <c r="H165" s="12">
        <f>IF(OR(F165="",G165=""),"",F165*G165)</f>
        <v/>
      </c>
      <c r="I165" s="7" t="n"/>
      <c r="J165" s="7" t="n"/>
    </row>
    <row r="166">
      <c r="A166" s="6" t="n"/>
      <c r="B166" s="7" t="n"/>
      <c r="C166" s="8" t="n"/>
      <c r="D166" s="9" t="n"/>
      <c r="E166" s="9" t="n"/>
      <c r="F166" s="10">
        <f>IF(C166="","",C166*D166+N(E166))</f>
        <v/>
      </c>
      <c r="G166" s="11" t="n"/>
      <c r="H166" s="12">
        <f>IF(OR(F166="",G166=""),"",F166*G166)</f>
        <v/>
      </c>
      <c r="I166" s="7" t="n"/>
      <c r="J166" s="7" t="n"/>
    </row>
    <row r="167">
      <c r="A167" s="6" t="n"/>
      <c r="B167" s="7" t="n"/>
      <c r="C167" s="8" t="n"/>
      <c r="D167" s="9" t="n"/>
      <c r="E167" s="9" t="n"/>
      <c r="F167" s="10">
        <f>IF(C167="","",C167*D167+N(E167))</f>
        <v/>
      </c>
      <c r="G167" s="11" t="n"/>
      <c r="H167" s="12">
        <f>IF(OR(F167="",G167=""),"",F167*G167)</f>
        <v/>
      </c>
      <c r="I167" s="7" t="n"/>
      <c r="J167" s="7" t="n"/>
    </row>
    <row r="168">
      <c r="A168" s="6" t="n"/>
      <c r="B168" s="7" t="n"/>
      <c r="C168" s="8" t="n"/>
      <c r="D168" s="9" t="n"/>
      <c r="E168" s="9" t="n"/>
      <c r="F168" s="10">
        <f>IF(C168="","",C168*D168+N(E168))</f>
        <v/>
      </c>
      <c r="G168" s="11" t="n"/>
      <c r="H168" s="12">
        <f>IF(OR(F168="",G168=""),"",F168*G168)</f>
        <v/>
      </c>
      <c r="I168" s="7" t="n"/>
      <c r="J168" s="7" t="n"/>
    </row>
    <row r="169">
      <c r="A169" s="6" t="n"/>
      <c r="B169" s="7" t="n"/>
      <c r="C169" s="8" t="n"/>
      <c r="D169" s="9" t="n"/>
      <c r="E169" s="9" t="n"/>
      <c r="F169" s="10">
        <f>IF(C169="","",C169*D169+N(E169))</f>
        <v/>
      </c>
      <c r="G169" s="11" t="n"/>
      <c r="H169" s="12">
        <f>IF(OR(F169="",G169=""),"",F169*G169)</f>
        <v/>
      </c>
      <c r="I169" s="7" t="n"/>
      <c r="J169" s="7" t="n"/>
    </row>
    <row r="170">
      <c r="A170" s="6" t="n"/>
      <c r="B170" s="7" t="n"/>
      <c r="C170" s="8" t="n"/>
      <c r="D170" s="9" t="n"/>
      <c r="E170" s="9" t="n"/>
      <c r="F170" s="10">
        <f>IF(C170="","",C170*D170+N(E170))</f>
        <v/>
      </c>
      <c r="G170" s="11" t="n"/>
      <c r="H170" s="12">
        <f>IF(OR(F170="",G170=""),"",F170*G170)</f>
        <v/>
      </c>
      <c r="I170" s="7" t="n"/>
      <c r="J170" s="7" t="n"/>
    </row>
    <row r="171">
      <c r="A171" s="6" t="n"/>
      <c r="B171" s="7" t="n"/>
      <c r="C171" s="8" t="n"/>
      <c r="D171" s="9" t="n"/>
      <c r="E171" s="9" t="n"/>
      <c r="F171" s="10">
        <f>IF(C171="","",C171*D171+N(E171))</f>
        <v/>
      </c>
      <c r="G171" s="11" t="n"/>
      <c r="H171" s="12">
        <f>IF(OR(F171="",G171=""),"",F171*G171)</f>
        <v/>
      </c>
      <c r="I171" s="7" t="n"/>
      <c r="J171" s="7" t="n"/>
    </row>
    <row r="172">
      <c r="A172" s="6" t="n"/>
      <c r="B172" s="7" t="n"/>
      <c r="C172" s="8" t="n"/>
      <c r="D172" s="9" t="n"/>
      <c r="E172" s="9" t="n"/>
      <c r="F172" s="10">
        <f>IF(C172="","",C172*D172+N(E172))</f>
        <v/>
      </c>
      <c r="G172" s="11" t="n"/>
      <c r="H172" s="12">
        <f>IF(OR(F172="",G172=""),"",F172*G172)</f>
        <v/>
      </c>
      <c r="I172" s="7" t="n"/>
      <c r="J172" s="7" t="n"/>
    </row>
    <row r="173">
      <c r="A173" s="6" t="n"/>
      <c r="B173" s="7" t="n"/>
      <c r="C173" s="8" t="n"/>
      <c r="D173" s="9" t="n"/>
      <c r="E173" s="9" t="n"/>
      <c r="F173" s="10">
        <f>IF(C173="","",C173*D173+N(E173))</f>
        <v/>
      </c>
      <c r="G173" s="11" t="n"/>
      <c r="H173" s="12">
        <f>IF(OR(F173="",G173=""),"",F173*G173)</f>
        <v/>
      </c>
      <c r="I173" s="7" t="n"/>
      <c r="J173" s="7" t="n"/>
    </row>
    <row r="174">
      <c r="A174" s="6" t="n"/>
      <c r="B174" s="7" t="n"/>
      <c r="C174" s="8" t="n"/>
      <c r="D174" s="9" t="n"/>
      <c r="E174" s="9" t="n"/>
      <c r="F174" s="10">
        <f>IF(C174="","",C174*D174+N(E174))</f>
        <v/>
      </c>
      <c r="G174" s="11" t="n"/>
      <c r="H174" s="12">
        <f>IF(OR(F174="",G174=""),"",F174*G174)</f>
        <v/>
      </c>
      <c r="I174" s="7" t="n"/>
      <c r="J174" s="7" t="n"/>
    </row>
    <row r="175">
      <c r="A175" s="6" t="n"/>
      <c r="B175" s="7" t="n"/>
      <c r="C175" s="8" t="n"/>
      <c r="D175" s="9" t="n"/>
      <c r="E175" s="9" t="n"/>
      <c r="F175" s="10">
        <f>IF(C175="","",C175*D175+N(E175))</f>
        <v/>
      </c>
      <c r="G175" s="11" t="n"/>
      <c r="H175" s="12">
        <f>IF(OR(F175="",G175=""),"",F175*G175)</f>
        <v/>
      </c>
      <c r="I175" s="7" t="n"/>
      <c r="J175" s="7" t="n"/>
    </row>
    <row r="176">
      <c r="A176" s="6" t="n"/>
      <c r="B176" s="7" t="n"/>
      <c r="C176" s="8" t="n"/>
      <c r="D176" s="9" t="n"/>
      <c r="E176" s="9" t="n"/>
      <c r="F176" s="10">
        <f>IF(C176="","",C176*D176+N(E176))</f>
        <v/>
      </c>
      <c r="G176" s="11" t="n"/>
      <c r="H176" s="12">
        <f>IF(OR(F176="",G176=""),"",F176*G176)</f>
        <v/>
      </c>
      <c r="I176" s="7" t="n"/>
      <c r="J176" s="7" t="n"/>
    </row>
    <row r="177">
      <c r="A177" s="6" t="n"/>
      <c r="B177" s="7" t="n"/>
      <c r="C177" s="8" t="n"/>
      <c r="D177" s="9" t="n"/>
      <c r="E177" s="9" t="n"/>
      <c r="F177" s="10">
        <f>IF(C177="","",C177*D177+N(E177))</f>
        <v/>
      </c>
      <c r="G177" s="11" t="n"/>
      <c r="H177" s="12">
        <f>IF(OR(F177="",G177=""),"",F177*G177)</f>
        <v/>
      </c>
      <c r="I177" s="7" t="n"/>
      <c r="J177" s="7" t="n"/>
    </row>
    <row r="178">
      <c r="A178" s="6" t="n"/>
      <c r="B178" s="7" t="n"/>
      <c r="C178" s="8" t="n"/>
      <c r="D178" s="9" t="n"/>
      <c r="E178" s="9" t="n"/>
      <c r="F178" s="10">
        <f>IF(C178="","",C178*D178+N(E178))</f>
        <v/>
      </c>
      <c r="G178" s="11" t="n"/>
      <c r="H178" s="12">
        <f>IF(OR(F178="",G178=""),"",F178*G178)</f>
        <v/>
      </c>
      <c r="I178" s="7" t="n"/>
      <c r="J178" s="7" t="n"/>
    </row>
    <row r="179">
      <c r="A179" s="6" t="n"/>
      <c r="B179" s="7" t="n"/>
      <c r="C179" s="8" t="n"/>
      <c r="D179" s="9" t="n"/>
      <c r="E179" s="9" t="n"/>
      <c r="F179" s="10">
        <f>IF(C179="","",C179*D179+N(E179))</f>
        <v/>
      </c>
      <c r="G179" s="11" t="n"/>
      <c r="H179" s="12">
        <f>IF(OR(F179="",G179=""),"",F179*G179)</f>
        <v/>
      </c>
      <c r="I179" s="7" t="n"/>
      <c r="J179" s="7" t="n"/>
    </row>
    <row r="180">
      <c r="A180" s="6" t="n"/>
      <c r="B180" s="7" t="n"/>
      <c r="C180" s="8" t="n"/>
      <c r="D180" s="9" t="n"/>
      <c r="E180" s="9" t="n"/>
      <c r="F180" s="10">
        <f>IF(C180="","",C180*D180+N(E180))</f>
        <v/>
      </c>
      <c r="G180" s="11" t="n"/>
      <c r="H180" s="12">
        <f>IF(OR(F180="",G180=""),"",F180*G180)</f>
        <v/>
      </c>
      <c r="I180" s="7" t="n"/>
      <c r="J180" s="7" t="n"/>
    </row>
    <row r="181">
      <c r="A181" s="6" t="n"/>
      <c r="B181" s="7" t="n"/>
      <c r="C181" s="8" t="n"/>
      <c r="D181" s="9" t="n"/>
      <c r="E181" s="9" t="n"/>
      <c r="F181" s="10">
        <f>IF(C181="","",C181*D181+N(E181))</f>
        <v/>
      </c>
      <c r="G181" s="11" t="n"/>
      <c r="H181" s="12">
        <f>IF(OR(F181="",G181=""),"",F181*G181)</f>
        <v/>
      </c>
      <c r="I181" s="7" t="n"/>
      <c r="J181" s="7" t="n"/>
    </row>
    <row r="182">
      <c r="A182" s="6" t="n"/>
      <c r="B182" s="7" t="n"/>
      <c r="C182" s="8" t="n"/>
      <c r="D182" s="9" t="n"/>
      <c r="E182" s="9" t="n"/>
      <c r="F182" s="10">
        <f>IF(C182="","",C182*D182+N(E182))</f>
        <v/>
      </c>
      <c r="G182" s="11" t="n"/>
      <c r="H182" s="12">
        <f>IF(OR(F182="",G182=""),"",F182*G182)</f>
        <v/>
      </c>
      <c r="I182" s="7" t="n"/>
      <c r="J182" s="7" t="n"/>
    </row>
    <row r="183">
      <c r="A183" s="6" t="n"/>
      <c r="B183" s="7" t="n"/>
      <c r="C183" s="8" t="n"/>
      <c r="D183" s="9" t="n"/>
      <c r="E183" s="9" t="n"/>
      <c r="F183" s="10">
        <f>IF(C183="","",C183*D183+N(E183))</f>
        <v/>
      </c>
      <c r="G183" s="11" t="n"/>
      <c r="H183" s="12">
        <f>IF(OR(F183="",G183=""),"",F183*G183)</f>
        <v/>
      </c>
      <c r="I183" s="7" t="n"/>
      <c r="J183" s="7" t="n"/>
    </row>
    <row r="184">
      <c r="A184" s="6" t="n"/>
      <c r="B184" s="7" t="n"/>
      <c r="C184" s="8" t="n"/>
      <c r="D184" s="9" t="n"/>
      <c r="E184" s="9" t="n"/>
      <c r="F184" s="10">
        <f>IF(C184="","",C184*D184+N(E184))</f>
        <v/>
      </c>
      <c r="G184" s="11" t="n"/>
      <c r="H184" s="12">
        <f>IF(OR(F184="",G184=""),"",F184*G184)</f>
        <v/>
      </c>
      <c r="I184" s="7" t="n"/>
      <c r="J184" s="7" t="n"/>
    </row>
    <row r="185">
      <c r="A185" s="6" t="n"/>
      <c r="B185" s="7" t="n"/>
      <c r="C185" s="8" t="n"/>
      <c r="D185" s="9" t="n"/>
      <c r="E185" s="9" t="n"/>
      <c r="F185" s="10">
        <f>IF(C185="","",C185*D185+N(E185))</f>
        <v/>
      </c>
      <c r="G185" s="11" t="n"/>
      <c r="H185" s="12">
        <f>IF(OR(F185="",G185=""),"",F185*G185)</f>
        <v/>
      </c>
      <c r="I185" s="7" t="n"/>
      <c r="J185" s="7" t="n"/>
    </row>
    <row r="186">
      <c r="A186" s="6" t="n"/>
      <c r="B186" s="7" t="n"/>
      <c r="C186" s="8" t="n"/>
      <c r="D186" s="9" t="n"/>
      <c r="E186" s="9" t="n"/>
      <c r="F186" s="10">
        <f>IF(C186="","",C186*D186+N(E186))</f>
        <v/>
      </c>
      <c r="G186" s="11" t="n"/>
      <c r="H186" s="12">
        <f>IF(OR(F186="",G186=""),"",F186*G186)</f>
        <v/>
      </c>
      <c r="I186" s="7" t="n"/>
      <c r="J186" s="7" t="n"/>
    </row>
    <row r="187">
      <c r="A187" s="6" t="n"/>
      <c r="B187" s="7" t="n"/>
      <c r="C187" s="8" t="n"/>
      <c r="D187" s="9" t="n"/>
      <c r="E187" s="9" t="n"/>
      <c r="F187" s="10">
        <f>IF(C187="","",C187*D187+N(E187))</f>
        <v/>
      </c>
      <c r="G187" s="11" t="n"/>
      <c r="H187" s="12">
        <f>IF(OR(F187="",G187=""),"",F187*G187)</f>
        <v/>
      </c>
      <c r="I187" s="7" t="n"/>
      <c r="J187" s="7" t="n"/>
    </row>
    <row r="188">
      <c r="A188" s="6" t="n"/>
      <c r="B188" s="7" t="n"/>
      <c r="C188" s="8" t="n"/>
      <c r="D188" s="9" t="n"/>
      <c r="E188" s="9" t="n"/>
      <c r="F188" s="10">
        <f>IF(C188="","",C188*D188+N(E188))</f>
        <v/>
      </c>
      <c r="G188" s="11" t="n"/>
      <c r="H188" s="12">
        <f>IF(OR(F188="",G188=""),"",F188*G188)</f>
        <v/>
      </c>
      <c r="I188" s="7" t="n"/>
      <c r="J188" s="7" t="n"/>
    </row>
    <row r="189">
      <c r="A189" s="6" t="n"/>
      <c r="B189" s="7" t="n"/>
      <c r="C189" s="8" t="n"/>
      <c r="D189" s="9" t="n"/>
      <c r="E189" s="9" t="n"/>
      <c r="F189" s="10">
        <f>IF(C189="","",C189*D189+N(E189))</f>
        <v/>
      </c>
      <c r="G189" s="11" t="n"/>
      <c r="H189" s="12">
        <f>IF(OR(F189="",G189=""),"",F189*G189)</f>
        <v/>
      </c>
      <c r="I189" s="7" t="n"/>
      <c r="J189" s="7" t="n"/>
    </row>
    <row r="190">
      <c r="A190" s="6" t="n"/>
      <c r="B190" s="7" t="n"/>
      <c r="C190" s="8" t="n"/>
      <c r="D190" s="9" t="n"/>
      <c r="E190" s="9" t="n"/>
      <c r="F190" s="10">
        <f>IF(C190="","",C190*D190+N(E190))</f>
        <v/>
      </c>
      <c r="G190" s="11" t="n"/>
      <c r="H190" s="12">
        <f>IF(OR(F190="",G190=""),"",F190*G190)</f>
        <v/>
      </c>
      <c r="I190" s="7" t="n"/>
      <c r="J190" s="7" t="n"/>
    </row>
    <row r="191">
      <c r="A191" s="6" t="n"/>
      <c r="B191" s="7" t="n"/>
      <c r="C191" s="8" t="n"/>
      <c r="D191" s="9" t="n"/>
      <c r="E191" s="9" t="n"/>
      <c r="F191" s="10">
        <f>IF(C191="","",C191*D191+N(E191))</f>
        <v/>
      </c>
      <c r="G191" s="11" t="n"/>
      <c r="H191" s="12">
        <f>IF(OR(F191="",G191=""),"",F191*G191)</f>
        <v/>
      </c>
      <c r="I191" s="7" t="n"/>
      <c r="J191" s="7" t="n"/>
    </row>
    <row r="192">
      <c r="A192" s="6" t="n"/>
      <c r="B192" s="7" t="n"/>
      <c r="C192" s="8" t="n"/>
      <c r="D192" s="9" t="n"/>
      <c r="E192" s="9" t="n"/>
      <c r="F192" s="10">
        <f>IF(C192="","",C192*D192+N(E192))</f>
        <v/>
      </c>
      <c r="G192" s="11" t="n"/>
      <c r="H192" s="12">
        <f>IF(OR(F192="",G192=""),"",F192*G192)</f>
        <v/>
      </c>
      <c r="I192" s="7" t="n"/>
      <c r="J192" s="7" t="n"/>
    </row>
    <row r="193">
      <c r="A193" s="6" t="n"/>
      <c r="B193" s="7" t="n"/>
      <c r="C193" s="8" t="n"/>
      <c r="D193" s="9" t="n"/>
      <c r="E193" s="9" t="n"/>
      <c r="F193" s="10">
        <f>IF(C193="","",C193*D193+N(E193))</f>
        <v/>
      </c>
      <c r="G193" s="11" t="n"/>
      <c r="H193" s="12">
        <f>IF(OR(F193="",G193=""),"",F193*G193)</f>
        <v/>
      </c>
      <c r="I193" s="7" t="n"/>
      <c r="J193" s="7" t="n"/>
    </row>
    <row r="194">
      <c r="A194" s="6" t="n"/>
      <c r="B194" s="7" t="n"/>
      <c r="C194" s="8" t="n"/>
      <c r="D194" s="9" t="n"/>
      <c r="E194" s="9" t="n"/>
      <c r="F194" s="10">
        <f>IF(C194="","",C194*D194+N(E194))</f>
        <v/>
      </c>
      <c r="G194" s="11" t="n"/>
      <c r="H194" s="12">
        <f>IF(OR(F194="",G194=""),"",F194*G194)</f>
        <v/>
      </c>
      <c r="I194" s="7" t="n"/>
      <c r="J194" s="7" t="n"/>
    </row>
    <row r="195">
      <c r="A195" s="6" t="n"/>
      <c r="B195" s="7" t="n"/>
      <c r="C195" s="8" t="n"/>
      <c r="D195" s="9" t="n"/>
      <c r="E195" s="9" t="n"/>
      <c r="F195" s="10">
        <f>IF(C195="","",C195*D195+N(E195))</f>
        <v/>
      </c>
      <c r="G195" s="11" t="n"/>
      <c r="H195" s="12">
        <f>IF(OR(F195="",G195=""),"",F195*G195)</f>
        <v/>
      </c>
      <c r="I195" s="7" t="n"/>
      <c r="J195" s="7" t="n"/>
    </row>
    <row r="196">
      <c r="A196" s="6" t="n"/>
      <c r="B196" s="7" t="n"/>
      <c r="C196" s="8" t="n"/>
      <c r="D196" s="9" t="n"/>
      <c r="E196" s="9" t="n"/>
      <c r="F196" s="10">
        <f>IF(C196="","",C196*D196+N(E196))</f>
        <v/>
      </c>
      <c r="G196" s="11" t="n"/>
      <c r="H196" s="12">
        <f>IF(OR(F196="",G196=""),"",F196*G196)</f>
        <v/>
      </c>
      <c r="I196" s="7" t="n"/>
      <c r="J196" s="7" t="n"/>
    </row>
    <row r="197">
      <c r="A197" s="6" t="n"/>
      <c r="B197" s="7" t="n"/>
      <c r="C197" s="8" t="n"/>
      <c r="D197" s="9" t="n"/>
      <c r="E197" s="9" t="n"/>
      <c r="F197" s="10">
        <f>IF(C197="","",C197*D197+N(E197))</f>
        <v/>
      </c>
      <c r="G197" s="11" t="n"/>
      <c r="H197" s="12">
        <f>IF(OR(F197="",G197=""),"",F197*G197)</f>
        <v/>
      </c>
      <c r="I197" s="7" t="n"/>
      <c r="J197" s="7" t="n"/>
    </row>
    <row r="198">
      <c r="A198" s="6" t="n"/>
      <c r="B198" s="7" t="n"/>
      <c r="C198" s="8" t="n"/>
      <c r="D198" s="9" t="n"/>
      <c r="E198" s="9" t="n"/>
      <c r="F198" s="10">
        <f>IF(C198="","",C198*D198+N(E198))</f>
        <v/>
      </c>
      <c r="G198" s="11" t="n"/>
      <c r="H198" s="12">
        <f>IF(OR(F198="",G198=""),"",F198*G198)</f>
        <v/>
      </c>
      <c r="I198" s="7" t="n"/>
      <c r="J198" s="7" t="n"/>
    </row>
    <row r="199">
      <c r="A199" s="6" t="n"/>
      <c r="B199" s="7" t="n"/>
      <c r="C199" s="8" t="n"/>
      <c r="D199" s="9" t="n"/>
      <c r="E199" s="9" t="n"/>
      <c r="F199" s="10">
        <f>IF(C199="","",C199*D199+N(E199))</f>
        <v/>
      </c>
      <c r="G199" s="11" t="n"/>
      <c r="H199" s="12">
        <f>IF(OR(F199="",G199=""),"",F199*G199)</f>
        <v/>
      </c>
      <c r="I199" s="7" t="n"/>
      <c r="J199" s="7" t="n"/>
    </row>
    <row r="200">
      <c r="A200" s="6" t="n"/>
      <c r="B200" s="7" t="n"/>
      <c r="C200" s="8" t="n"/>
      <c r="D200" s="9" t="n"/>
      <c r="E200" s="9" t="n"/>
      <c r="F200" s="10">
        <f>IF(C200="","",C200*D200+N(E200))</f>
        <v/>
      </c>
      <c r="G200" s="11" t="n"/>
      <c r="H200" s="12">
        <f>IF(OR(F200="",G200=""),"",F200*G200)</f>
        <v/>
      </c>
      <c r="I200" s="7" t="n"/>
      <c r="J200" s="7" t="n"/>
    </row>
    <row r="201">
      <c r="A201" s="6" t="n"/>
      <c r="B201" s="7" t="n"/>
      <c r="C201" s="8" t="n"/>
      <c r="D201" s="9" t="n"/>
      <c r="E201" s="9" t="n"/>
      <c r="F201" s="10">
        <f>IF(C201="","",C201*D201+N(E201))</f>
        <v/>
      </c>
      <c r="G201" s="11" t="n"/>
      <c r="H201" s="12">
        <f>IF(OR(F201="",G201=""),"",F201*G201)</f>
        <v/>
      </c>
      <c r="I201" s="7" t="n"/>
      <c r="J201" s="7" t="n"/>
    </row>
    <row r="202">
      <c r="A202" s="6" t="n"/>
      <c r="B202" s="7" t="n"/>
      <c r="C202" s="8" t="n"/>
      <c r="D202" s="9" t="n"/>
      <c r="E202" s="9" t="n"/>
      <c r="F202" s="10">
        <f>IF(C202="","",C202*D202+N(E202))</f>
        <v/>
      </c>
      <c r="G202" s="11" t="n"/>
      <c r="H202" s="12">
        <f>IF(OR(F202="",G202=""),"",F202*G202)</f>
        <v/>
      </c>
      <c r="I202" s="7" t="n"/>
      <c r="J202" s="7" t="n"/>
    </row>
    <row r="203">
      <c r="A203" s="6" t="n"/>
      <c r="B203" s="7" t="n"/>
      <c r="C203" s="8" t="n"/>
      <c r="D203" s="9" t="n"/>
      <c r="E203" s="9" t="n"/>
      <c r="F203" s="10">
        <f>IF(C203="","",C203*D203+N(E203))</f>
        <v/>
      </c>
      <c r="G203" s="11" t="n"/>
      <c r="H203" s="12">
        <f>IF(OR(F203="",G203=""),"",F203*G203)</f>
        <v/>
      </c>
      <c r="I203" s="7" t="n"/>
      <c r="J203" s="7" t="n"/>
    </row>
    <row r="204">
      <c r="A204" s="6" t="n"/>
      <c r="B204" s="7" t="n"/>
      <c r="C204" s="8" t="n"/>
      <c r="D204" s="9" t="n"/>
      <c r="E204" s="9" t="n"/>
      <c r="F204" s="10">
        <f>IF(C204="","",C204*D204+N(E204))</f>
        <v/>
      </c>
      <c r="G204" s="11" t="n"/>
      <c r="H204" s="12">
        <f>IF(OR(F204="",G204=""),"",F204*G204)</f>
        <v/>
      </c>
      <c r="I204" s="7" t="n"/>
      <c r="J204" s="7" t="n"/>
    </row>
  </sheetData>
  <mergeCells count="1"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4" customWidth="1" min="4" max="4"/>
    <col width="12" customWidth="1" min="5" max="5"/>
    <col width="14" customWidth="1" min="6" max="6"/>
    <col width="12" customWidth="1" min="7" max="7"/>
    <col width="15" customWidth="1" min="8" max="8"/>
    <col width="18" customWidth="1" min="9" max="9"/>
    <col width="16" customWidth="1" min="10" max="10"/>
    <col width="8" customWidth="1" min="11" max="11"/>
  </cols>
  <sheetData>
    <row r="1">
      <c r="A1" s="3" t="inlineStr">
        <is>
          <t>Vendas no exterior: o ganho ou a perda em reais</t>
        </is>
      </c>
    </row>
    <row r="2" ht="42" customHeight="1">
      <c r="A2" s="4" t="inlineStr">
        <is>
          <t>O custo em reais das cotas vendidas usa o custo médio de todas as compras do ativo na aba Compras. Se você já vendeu parte da posição antes, corrija o custo à mão na coluna I. A variação do dólar entra no ganho (Lei 14.754/2023).</t>
        </is>
      </c>
    </row>
    <row r="4" ht="32" customHeight="1">
      <c r="A4" s="5" t="inlineStr">
        <is>
          <t>Data</t>
        </is>
      </c>
      <c r="B4" s="5" t="inlineStr">
        <is>
          <t>Ativo (código)</t>
        </is>
      </c>
      <c r="C4" s="5" t="inlineStr">
        <is>
          <t>Quantidade vendida</t>
        </is>
      </c>
      <c r="D4" s="5" t="inlineStr">
        <is>
          <t>Preço por cota (US$)</t>
        </is>
      </c>
      <c r="E4" s="5" t="inlineStr">
        <is>
          <t>Taxas (US$)</t>
        </is>
      </c>
      <c r="F4" s="5" t="inlineStr">
        <is>
          <t>Valor líquido (US$)</t>
        </is>
      </c>
      <c r="G4" s="5" t="inlineStr">
        <is>
          <t>PTAX de venda do dia</t>
        </is>
      </c>
      <c r="H4" s="5" t="inlineStr">
        <is>
          <t>Valor em reais</t>
        </is>
      </c>
      <c r="I4" s="5" t="inlineStr">
        <is>
          <t>Custo em reais (corrija se preciso)</t>
        </is>
      </c>
      <c r="J4" s="5" t="inlineStr">
        <is>
          <t>Ganho ou perda (R$)</t>
        </is>
      </c>
      <c r="K4" s="5" t="inlineStr">
        <is>
          <t>Ano</t>
        </is>
      </c>
    </row>
    <row r="5">
      <c r="A5" s="6" t="n">
        <v>46265</v>
      </c>
      <c r="B5" s="7" t="inlineStr">
        <is>
          <t>SPY</t>
        </is>
      </c>
      <c r="C5" s="8" t="n">
        <v>20</v>
      </c>
      <c r="D5" s="9" t="n">
        <v>767.05</v>
      </c>
      <c r="E5" s="9" t="n">
        <v>0</v>
      </c>
      <c r="F5" s="10">
        <f>IF(C5="","",C5*D5-N(E5))</f>
        <v/>
      </c>
      <c r="G5" s="11" t="n">
        <v>5.1816</v>
      </c>
      <c r="H5" s="12">
        <f>IF(OR(F5="",G5=""),"",F5*G5)</f>
        <v/>
      </c>
      <c r="I5" s="13">
        <f>IF(C5="","",IFERROR(SUMIF(Compras!$B$5:$B$204,B5,Compras!$H$5:$H$204)/SUMIF(Compras!$B$5:$B$204,B5,Compras!$C$5:$C$204)*C5,""))</f>
        <v/>
      </c>
      <c r="J5" s="12">
        <f>IF(OR(H5="",I5=""),"",H5-I5)</f>
        <v/>
      </c>
      <c r="K5" s="14">
        <f>IF(A5="","",YEAR(A5))</f>
        <v/>
      </c>
    </row>
    <row r="6">
      <c r="A6" s="6" t="n"/>
      <c r="B6" s="7" t="n"/>
      <c r="C6" s="8" t="n"/>
      <c r="D6" s="9" t="n"/>
      <c r="E6" s="9" t="n"/>
      <c r="F6" s="10">
        <f>IF(C6="","",C6*D6-N(E6))</f>
        <v/>
      </c>
      <c r="G6" s="11" t="n"/>
      <c r="H6" s="12">
        <f>IF(OR(F6="",G6=""),"",F6*G6)</f>
        <v/>
      </c>
      <c r="I6" s="13">
        <f>IF(C6="","",IFERROR(SUMIF(Compras!$B$5:$B$204,B6,Compras!$H$5:$H$204)/SUMIF(Compras!$B$5:$B$204,B6,Compras!$C$5:$C$204)*C6,""))</f>
        <v/>
      </c>
      <c r="J6" s="12">
        <f>IF(OR(H6="",I6=""),"",H6-I6)</f>
        <v/>
      </c>
      <c r="K6" s="14">
        <f>IF(A6="","",YEAR(A6))</f>
        <v/>
      </c>
    </row>
    <row r="7">
      <c r="A7" s="6" t="n"/>
      <c r="B7" s="7" t="n"/>
      <c r="C7" s="8" t="n"/>
      <c r="D7" s="9" t="n"/>
      <c r="E7" s="9" t="n"/>
      <c r="F7" s="10">
        <f>IF(C7="","",C7*D7-N(E7))</f>
        <v/>
      </c>
      <c r="G7" s="11" t="n"/>
      <c r="H7" s="12">
        <f>IF(OR(F7="",G7=""),"",F7*G7)</f>
        <v/>
      </c>
      <c r="I7" s="13">
        <f>IF(C7="","",IFERROR(SUMIF(Compras!$B$5:$B$204,B7,Compras!$H$5:$H$204)/SUMIF(Compras!$B$5:$B$204,B7,Compras!$C$5:$C$204)*C7,""))</f>
        <v/>
      </c>
      <c r="J7" s="12">
        <f>IF(OR(H7="",I7=""),"",H7-I7)</f>
        <v/>
      </c>
      <c r="K7" s="14">
        <f>IF(A7="","",YEAR(A7))</f>
        <v/>
      </c>
    </row>
    <row r="8">
      <c r="A8" s="6" t="n"/>
      <c r="B8" s="7" t="n"/>
      <c r="C8" s="8" t="n"/>
      <c r="D8" s="9" t="n"/>
      <c r="E8" s="9" t="n"/>
      <c r="F8" s="10">
        <f>IF(C8="","",C8*D8-N(E8))</f>
        <v/>
      </c>
      <c r="G8" s="11" t="n"/>
      <c r="H8" s="12">
        <f>IF(OR(F8="",G8=""),"",F8*G8)</f>
        <v/>
      </c>
      <c r="I8" s="13">
        <f>IF(C8="","",IFERROR(SUMIF(Compras!$B$5:$B$204,B8,Compras!$H$5:$H$204)/SUMIF(Compras!$B$5:$B$204,B8,Compras!$C$5:$C$204)*C8,""))</f>
        <v/>
      </c>
      <c r="J8" s="12">
        <f>IF(OR(H8="",I8=""),"",H8-I8)</f>
        <v/>
      </c>
      <c r="K8" s="14">
        <f>IF(A8="","",YEAR(A8))</f>
        <v/>
      </c>
    </row>
    <row r="9">
      <c r="A9" s="6" t="n"/>
      <c r="B9" s="7" t="n"/>
      <c r="C9" s="8" t="n"/>
      <c r="D9" s="9" t="n"/>
      <c r="E9" s="9" t="n"/>
      <c r="F9" s="10">
        <f>IF(C9="","",C9*D9-N(E9))</f>
        <v/>
      </c>
      <c r="G9" s="11" t="n"/>
      <c r="H9" s="12">
        <f>IF(OR(F9="",G9=""),"",F9*G9)</f>
        <v/>
      </c>
      <c r="I9" s="13">
        <f>IF(C9="","",IFERROR(SUMIF(Compras!$B$5:$B$204,B9,Compras!$H$5:$H$204)/SUMIF(Compras!$B$5:$B$204,B9,Compras!$C$5:$C$204)*C9,""))</f>
        <v/>
      </c>
      <c r="J9" s="12">
        <f>IF(OR(H9="",I9=""),"",H9-I9)</f>
        <v/>
      </c>
      <c r="K9" s="14">
        <f>IF(A9="","",YEAR(A9))</f>
        <v/>
      </c>
    </row>
    <row r="10">
      <c r="A10" s="6" t="n"/>
      <c r="B10" s="7" t="n"/>
      <c r="C10" s="8" t="n"/>
      <c r="D10" s="9" t="n"/>
      <c r="E10" s="9" t="n"/>
      <c r="F10" s="10">
        <f>IF(C10="","",C10*D10-N(E10))</f>
        <v/>
      </c>
      <c r="G10" s="11" t="n"/>
      <c r="H10" s="12">
        <f>IF(OR(F10="",G10=""),"",F10*G10)</f>
        <v/>
      </c>
      <c r="I10" s="13">
        <f>IF(C10="","",IFERROR(SUMIF(Compras!$B$5:$B$204,B10,Compras!$H$5:$H$204)/SUMIF(Compras!$B$5:$B$204,B10,Compras!$C$5:$C$204)*C10,""))</f>
        <v/>
      </c>
      <c r="J10" s="12">
        <f>IF(OR(H10="",I10=""),"",H10-I10)</f>
        <v/>
      </c>
      <c r="K10" s="14">
        <f>IF(A10="","",YEAR(A10))</f>
        <v/>
      </c>
    </row>
    <row r="11">
      <c r="A11" s="6" t="n"/>
      <c r="B11" s="7" t="n"/>
      <c r="C11" s="8" t="n"/>
      <c r="D11" s="9" t="n"/>
      <c r="E11" s="9" t="n"/>
      <c r="F11" s="10">
        <f>IF(C11="","",C11*D11-N(E11))</f>
        <v/>
      </c>
      <c r="G11" s="11" t="n"/>
      <c r="H11" s="12">
        <f>IF(OR(F11="",G11=""),"",F11*G11)</f>
        <v/>
      </c>
      <c r="I11" s="13">
        <f>IF(C11="","",IFERROR(SUMIF(Compras!$B$5:$B$204,B11,Compras!$H$5:$H$204)/SUMIF(Compras!$B$5:$B$204,B11,Compras!$C$5:$C$204)*C11,""))</f>
        <v/>
      </c>
      <c r="J11" s="12">
        <f>IF(OR(H11="",I11=""),"",H11-I11)</f>
        <v/>
      </c>
      <c r="K11" s="14">
        <f>IF(A11="","",YEAR(A11))</f>
        <v/>
      </c>
    </row>
    <row r="12">
      <c r="A12" s="6" t="n"/>
      <c r="B12" s="7" t="n"/>
      <c r="C12" s="8" t="n"/>
      <c r="D12" s="9" t="n"/>
      <c r="E12" s="9" t="n"/>
      <c r="F12" s="10">
        <f>IF(C12="","",C12*D12-N(E12))</f>
        <v/>
      </c>
      <c r="G12" s="11" t="n"/>
      <c r="H12" s="12">
        <f>IF(OR(F12="",G12=""),"",F12*G12)</f>
        <v/>
      </c>
      <c r="I12" s="13">
        <f>IF(C12="","",IFERROR(SUMIF(Compras!$B$5:$B$204,B12,Compras!$H$5:$H$204)/SUMIF(Compras!$B$5:$B$204,B12,Compras!$C$5:$C$204)*C12,""))</f>
        <v/>
      </c>
      <c r="J12" s="12">
        <f>IF(OR(H12="",I12=""),"",H12-I12)</f>
        <v/>
      </c>
      <c r="K12" s="14">
        <f>IF(A12="","",YEAR(A12))</f>
        <v/>
      </c>
    </row>
    <row r="13">
      <c r="A13" s="6" t="n"/>
      <c r="B13" s="7" t="n"/>
      <c r="C13" s="8" t="n"/>
      <c r="D13" s="9" t="n"/>
      <c r="E13" s="9" t="n"/>
      <c r="F13" s="10">
        <f>IF(C13="","",C13*D13-N(E13))</f>
        <v/>
      </c>
      <c r="G13" s="11" t="n"/>
      <c r="H13" s="12">
        <f>IF(OR(F13="",G13=""),"",F13*G13)</f>
        <v/>
      </c>
      <c r="I13" s="13">
        <f>IF(C13="","",IFERROR(SUMIF(Compras!$B$5:$B$204,B13,Compras!$H$5:$H$204)/SUMIF(Compras!$B$5:$B$204,B13,Compras!$C$5:$C$204)*C13,""))</f>
        <v/>
      </c>
      <c r="J13" s="12">
        <f>IF(OR(H13="",I13=""),"",H13-I13)</f>
        <v/>
      </c>
      <c r="K13" s="14">
        <f>IF(A13="","",YEAR(A13))</f>
        <v/>
      </c>
    </row>
    <row r="14">
      <c r="A14" s="6" t="n"/>
      <c r="B14" s="7" t="n"/>
      <c r="C14" s="8" t="n"/>
      <c r="D14" s="9" t="n"/>
      <c r="E14" s="9" t="n"/>
      <c r="F14" s="10">
        <f>IF(C14="","",C14*D14-N(E14))</f>
        <v/>
      </c>
      <c r="G14" s="11" t="n"/>
      <c r="H14" s="12">
        <f>IF(OR(F14="",G14=""),"",F14*G14)</f>
        <v/>
      </c>
      <c r="I14" s="13">
        <f>IF(C14="","",IFERROR(SUMIF(Compras!$B$5:$B$204,B14,Compras!$H$5:$H$204)/SUMIF(Compras!$B$5:$B$204,B14,Compras!$C$5:$C$204)*C14,""))</f>
        <v/>
      </c>
      <c r="J14" s="12">
        <f>IF(OR(H14="",I14=""),"",H14-I14)</f>
        <v/>
      </c>
      <c r="K14" s="14">
        <f>IF(A14="","",YEAR(A14))</f>
        <v/>
      </c>
    </row>
    <row r="15">
      <c r="A15" s="6" t="n"/>
      <c r="B15" s="7" t="n"/>
      <c r="C15" s="8" t="n"/>
      <c r="D15" s="9" t="n"/>
      <c r="E15" s="9" t="n"/>
      <c r="F15" s="10">
        <f>IF(C15="","",C15*D15-N(E15))</f>
        <v/>
      </c>
      <c r="G15" s="11" t="n"/>
      <c r="H15" s="12">
        <f>IF(OR(F15="",G15=""),"",F15*G15)</f>
        <v/>
      </c>
      <c r="I15" s="13">
        <f>IF(C15="","",IFERROR(SUMIF(Compras!$B$5:$B$204,B15,Compras!$H$5:$H$204)/SUMIF(Compras!$B$5:$B$204,B15,Compras!$C$5:$C$204)*C15,""))</f>
        <v/>
      </c>
      <c r="J15" s="12">
        <f>IF(OR(H15="",I15=""),"",H15-I15)</f>
        <v/>
      </c>
      <c r="K15" s="14">
        <f>IF(A15="","",YEAR(A15))</f>
        <v/>
      </c>
    </row>
    <row r="16">
      <c r="A16" s="6" t="n"/>
      <c r="B16" s="7" t="n"/>
      <c r="C16" s="8" t="n"/>
      <c r="D16" s="9" t="n"/>
      <c r="E16" s="9" t="n"/>
      <c r="F16" s="10">
        <f>IF(C16="","",C16*D16-N(E16))</f>
        <v/>
      </c>
      <c r="G16" s="11" t="n"/>
      <c r="H16" s="12">
        <f>IF(OR(F16="",G16=""),"",F16*G16)</f>
        <v/>
      </c>
      <c r="I16" s="13">
        <f>IF(C16="","",IFERROR(SUMIF(Compras!$B$5:$B$204,B16,Compras!$H$5:$H$204)/SUMIF(Compras!$B$5:$B$204,B16,Compras!$C$5:$C$204)*C16,""))</f>
        <v/>
      </c>
      <c r="J16" s="12">
        <f>IF(OR(H16="",I16=""),"",H16-I16)</f>
        <v/>
      </c>
      <c r="K16" s="14">
        <f>IF(A16="","",YEAR(A16))</f>
        <v/>
      </c>
    </row>
    <row r="17">
      <c r="A17" s="6" t="n"/>
      <c r="B17" s="7" t="n"/>
      <c r="C17" s="8" t="n"/>
      <c r="D17" s="9" t="n"/>
      <c r="E17" s="9" t="n"/>
      <c r="F17" s="10">
        <f>IF(C17="","",C17*D17-N(E17))</f>
        <v/>
      </c>
      <c r="G17" s="11" t="n"/>
      <c r="H17" s="12">
        <f>IF(OR(F17="",G17=""),"",F17*G17)</f>
        <v/>
      </c>
      <c r="I17" s="13">
        <f>IF(C17="","",IFERROR(SUMIF(Compras!$B$5:$B$204,B17,Compras!$H$5:$H$204)/SUMIF(Compras!$B$5:$B$204,B17,Compras!$C$5:$C$204)*C17,""))</f>
        <v/>
      </c>
      <c r="J17" s="12">
        <f>IF(OR(H17="",I17=""),"",H17-I17)</f>
        <v/>
      </c>
      <c r="K17" s="14">
        <f>IF(A17="","",YEAR(A17))</f>
        <v/>
      </c>
    </row>
    <row r="18">
      <c r="A18" s="6" t="n"/>
      <c r="B18" s="7" t="n"/>
      <c r="C18" s="8" t="n"/>
      <c r="D18" s="9" t="n"/>
      <c r="E18" s="9" t="n"/>
      <c r="F18" s="10">
        <f>IF(C18="","",C18*D18-N(E18))</f>
        <v/>
      </c>
      <c r="G18" s="11" t="n"/>
      <c r="H18" s="12">
        <f>IF(OR(F18="",G18=""),"",F18*G18)</f>
        <v/>
      </c>
      <c r="I18" s="13">
        <f>IF(C18="","",IFERROR(SUMIF(Compras!$B$5:$B$204,B18,Compras!$H$5:$H$204)/SUMIF(Compras!$B$5:$B$204,B18,Compras!$C$5:$C$204)*C18,""))</f>
        <v/>
      </c>
      <c r="J18" s="12">
        <f>IF(OR(H18="",I18=""),"",H18-I18)</f>
        <v/>
      </c>
      <c r="K18" s="14">
        <f>IF(A18="","",YEAR(A18))</f>
        <v/>
      </c>
    </row>
    <row r="19">
      <c r="A19" s="6" t="n"/>
      <c r="B19" s="7" t="n"/>
      <c r="C19" s="8" t="n"/>
      <c r="D19" s="9" t="n"/>
      <c r="E19" s="9" t="n"/>
      <c r="F19" s="10">
        <f>IF(C19="","",C19*D19-N(E19))</f>
        <v/>
      </c>
      <c r="G19" s="11" t="n"/>
      <c r="H19" s="12">
        <f>IF(OR(F19="",G19=""),"",F19*G19)</f>
        <v/>
      </c>
      <c r="I19" s="13">
        <f>IF(C19="","",IFERROR(SUMIF(Compras!$B$5:$B$204,B19,Compras!$H$5:$H$204)/SUMIF(Compras!$B$5:$B$204,B19,Compras!$C$5:$C$204)*C19,""))</f>
        <v/>
      </c>
      <c r="J19" s="12">
        <f>IF(OR(H19="",I19=""),"",H19-I19)</f>
        <v/>
      </c>
      <c r="K19" s="14">
        <f>IF(A19="","",YEAR(A19))</f>
        <v/>
      </c>
    </row>
    <row r="20">
      <c r="A20" s="6" t="n"/>
      <c r="B20" s="7" t="n"/>
      <c r="C20" s="8" t="n"/>
      <c r="D20" s="9" t="n"/>
      <c r="E20" s="9" t="n"/>
      <c r="F20" s="10">
        <f>IF(C20="","",C20*D20-N(E20))</f>
        <v/>
      </c>
      <c r="G20" s="11" t="n"/>
      <c r="H20" s="12">
        <f>IF(OR(F20="",G20=""),"",F20*G20)</f>
        <v/>
      </c>
      <c r="I20" s="13">
        <f>IF(C20="","",IFERROR(SUMIF(Compras!$B$5:$B$204,B20,Compras!$H$5:$H$204)/SUMIF(Compras!$B$5:$B$204,B20,Compras!$C$5:$C$204)*C20,""))</f>
        <v/>
      </c>
      <c r="J20" s="12">
        <f>IF(OR(H20="",I20=""),"",H20-I20)</f>
        <v/>
      </c>
      <c r="K20" s="14">
        <f>IF(A20="","",YEAR(A20))</f>
        <v/>
      </c>
    </row>
    <row r="21">
      <c r="A21" s="6" t="n"/>
      <c r="B21" s="7" t="n"/>
      <c r="C21" s="8" t="n"/>
      <c r="D21" s="9" t="n"/>
      <c r="E21" s="9" t="n"/>
      <c r="F21" s="10">
        <f>IF(C21="","",C21*D21-N(E21))</f>
        <v/>
      </c>
      <c r="G21" s="11" t="n"/>
      <c r="H21" s="12">
        <f>IF(OR(F21="",G21=""),"",F21*G21)</f>
        <v/>
      </c>
      <c r="I21" s="13">
        <f>IF(C21="","",IFERROR(SUMIF(Compras!$B$5:$B$204,B21,Compras!$H$5:$H$204)/SUMIF(Compras!$B$5:$B$204,B21,Compras!$C$5:$C$204)*C21,""))</f>
        <v/>
      </c>
      <c r="J21" s="12">
        <f>IF(OR(H21="",I21=""),"",H21-I21)</f>
        <v/>
      </c>
      <c r="K21" s="14">
        <f>IF(A21="","",YEAR(A21))</f>
        <v/>
      </c>
    </row>
    <row r="22">
      <c r="A22" s="6" t="n"/>
      <c r="B22" s="7" t="n"/>
      <c r="C22" s="8" t="n"/>
      <c r="D22" s="9" t="n"/>
      <c r="E22" s="9" t="n"/>
      <c r="F22" s="10">
        <f>IF(C22="","",C22*D22-N(E22))</f>
        <v/>
      </c>
      <c r="G22" s="11" t="n"/>
      <c r="H22" s="12">
        <f>IF(OR(F22="",G22=""),"",F22*G22)</f>
        <v/>
      </c>
      <c r="I22" s="13">
        <f>IF(C22="","",IFERROR(SUMIF(Compras!$B$5:$B$204,B22,Compras!$H$5:$H$204)/SUMIF(Compras!$B$5:$B$204,B22,Compras!$C$5:$C$204)*C22,""))</f>
        <v/>
      </c>
      <c r="J22" s="12">
        <f>IF(OR(H22="",I22=""),"",H22-I22)</f>
        <v/>
      </c>
      <c r="K22" s="14">
        <f>IF(A22="","",YEAR(A22))</f>
        <v/>
      </c>
    </row>
    <row r="23">
      <c r="A23" s="6" t="n"/>
      <c r="B23" s="7" t="n"/>
      <c r="C23" s="8" t="n"/>
      <c r="D23" s="9" t="n"/>
      <c r="E23" s="9" t="n"/>
      <c r="F23" s="10">
        <f>IF(C23="","",C23*D23-N(E23))</f>
        <v/>
      </c>
      <c r="G23" s="11" t="n"/>
      <c r="H23" s="12">
        <f>IF(OR(F23="",G23=""),"",F23*G23)</f>
        <v/>
      </c>
      <c r="I23" s="13">
        <f>IF(C23="","",IFERROR(SUMIF(Compras!$B$5:$B$204,B23,Compras!$H$5:$H$204)/SUMIF(Compras!$B$5:$B$204,B23,Compras!$C$5:$C$204)*C23,""))</f>
        <v/>
      </c>
      <c r="J23" s="12">
        <f>IF(OR(H23="",I23=""),"",H23-I23)</f>
        <v/>
      </c>
      <c r="K23" s="14">
        <f>IF(A23="","",YEAR(A23))</f>
        <v/>
      </c>
    </row>
    <row r="24">
      <c r="A24" s="6" t="n"/>
      <c r="B24" s="7" t="n"/>
      <c r="C24" s="8" t="n"/>
      <c r="D24" s="9" t="n"/>
      <c r="E24" s="9" t="n"/>
      <c r="F24" s="10">
        <f>IF(C24="","",C24*D24-N(E24))</f>
        <v/>
      </c>
      <c r="G24" s="11" t="n"/>
      <c r="H24" s="12">
        <f>IF(OR(F24="",G24=""),"",F24*G24)</f>
        <v/>
      </c>
      <c r="I24" s="13">
        <f>IF(C24="","",IFERROR(SUMIF(Compras!$B$5:$B$204,B24,Compras!$H$5:$H$204)/SUMIF(Compras!$B$5:$B$204,B24,Compras!$C$5:$C$204)*C24,""))</f>
        <v/>
      </c>
      <c r="J24" s="12">
        <f>IF(OR(H24="",I24=""),"",H24-I24)</f>
        <v/>
      </c>
      <c r="K24" s="14">
        <f>IF(A24="","",YEAR(A24))</f>
        <v/>
      </c>
    </row>
    <row r="25">
      <c r="A25" s="6" t="n"/>
      <c r="B25" s="7" t="n"/>
      <c r="C25" s="8" t="n"/>
      <c r="D25" s="9" t="n"/>
      <c r="E25" s="9" t="n"/>
      <c r="F25" s="10">
        <f>IF(C25="","",C25*D25-N(E25))</f>
        <v/>
      </c>
      <c r="G25" s="11" t="n"/>
      <c r="H25" s="12">
        <f>IF(OR(F25="",G25=""),"",F25*G25)</f>
        <v/>
      </c>
      <c r="I25" s="13">
        <f>IF(C25="","",IFERROR(SUMIF(Compras!$B$5:$B$204,B25,Compras!$H$5:$H$204)/SUMIF(Compras!$B$5:$B$204,B25,Compras!$C$5:$C$204)*C25,""))</f>
        <v/>
      </c>
      <c r="J25" s="12">
        <f>IF(OR(H25="",I25=""),"",H25-I25)</f>
        <v/>
      </c>
      <c r="K25" s="14">
        <f>IF(A25="","",YEAR(A25))</f>
        <v/>
      </c>
    </row>
    <row r="26">
      <c r="A26" s="6" t="n"/>
      <c r="B26" s="7" t="n"/>
      <c r="C26" s="8" t="n"/>
      <c r="D26" s="9" t="n"/>
      <c r="E26" s="9" t="n"/>
      <c r="F26" s="10">
        <f>IF(C26="","",C26*D26-N(E26))</f>
        <v/>
      </c>
      <c r="G26" s="11" t="n"/>
      <c r="H26" s="12">
        <f>IF(OR(F26="",G26=""),"",F26*G26)</f>
        <v/>
      </c>
      <c r="I26" s="13">
        <f>IF(C26="","",IFERROR(SUMIF(Compras!$B$5:$B$204,B26,Compras!$H$5:$H$204)/SUMIF(Compras!$B$5:$B$204,B26,Compras!$C$5:$C$204)*C26,""))</f>
        <v/>
      </c>
      <c r="J26" s="12">
        <f>IF(OR(H26="",I26=""),"",H26-I26)</f>
        <v/>
      </c>
      <c r="K26" s="14">
        <f>IF(A26="","",YEAR(A26))</f>
        <v/>
      </c>
    </row>
    <row r="27">
      <c r="A27" s="6" t="n"/>
      <c r="B27" s="7" t="n"/>
      <c r="C27" s="8" t="n"/>
      <c r="D27" s="9" t="n"/>
      <c r="E27" s="9" t="n"/>
      <c r="F27" s="10">
        <f>IF(C27="","",C27*D27-N(E27))</f>
        <v/>
      </c>
      <c r="G27" s="11" t="n"/>
      <c r="H27" s="12">
        <f>IF(OR(F27="",G27=""),"",F27*G27)</f>
        <v/>
      </c>
      <c r="I27" s="13">
        <f>IF(C27="","",IFERROR(SUMIF(Compras!$B$5:$B$204,B27,Compras!$H$5:$H$204)/SUMIF(Compras!$B$5:$B$204,B27,Compras!$C$5:$C$204)*C27,""))</f>
        <v/>
      </c>
      <c r="J27" s="12">
        <f>IF(OR(H27="",I27=""),"",H27-I27)</f>
        <v/>
      </c>
      <c r="K27" s="14">
        <f>IF(A27="","",YEAR(A27))</f>
        <v/>
      </c>
    </row>
    <row r="28">
      <c r="A28" s="6" t="n"/>
      <c r="B28" s="7" t="n"/>
      <c r="C28" s="8" t="n"/>
      <c r="D28" s="9" t="n"/>
      <c r="E28" s="9" t="n"/>
      <c r="F28" s="10">
        <f>IF(C28="","",C28*D28-N(E28))</f>
        <v/>
      </c>
      <c r="G28" s="11" t="n"/>
      <c r="H28" s="12">
        <f>IF(OR(F28="",G28=""),"",F28*G28)</f>
        <v/>
      </c>
      <c r="I28" s="13">
        <f>IF(C28="","",IFERROR(SUMIF(Compras!$B$5:$B$204,B28,Compras!$H$5:$H$204)/SUMIF(Compras!$B$5:$B$204,B28,Compras!$C$5:$C$204)*C28,""))</f>
        <v/>
      </c>
      <c r="J28" s="12">
        <f>IF(OR(H28="",I28=""),"",H28-I28)</f>
        <v/>
      </c>
      <c r="K28" s="14">
        <f>IF(A28="","",YEAR(A28))</f>
        <v/>
      </c>
    </row>
    <row r="29">
      <c r="A29" s="6" t="n"/>
      <c r="B29" s="7" t="n"/>
      <c r="C29" s="8" t="n"/>
      <c r="D29" s="9" t="n"/>
      <c r="E29" s="9" t="n"/>
      <c r="F29" s="10">
        <f>IF(C29="","",C29*D29-N(E29))</f>
        <v/>
      </c>
      <c r="G29" s="11" t="n"/>
      <c r="H29" s="12">
        <f>IF(OR(F29="",G29=""),"",F29*G29)</f>
        <v/>
      </c>
      <c r="I29" s="13">
        <f>IF(C29="","",IFERROR(SUMIF(Compras!$B$5:$B$204,B29,Compras!$H$5:$H$204)/SUMIF(Compras!$B$5:$B$204,B29,Compras!$C$5:$C$204)*C29,""))</f>
        <v/>
      </c>
      <c r="J29" s="12">
        <f>IF(OR(H29="",I29=""),"",H29-I29)</f>
        <v/>
      </c>
      <c r="K29" s="14">
        <f>IF(A29="","",YEAR(A29))</f>
        <v/>
      </c>
    </row>
    <row r="30">
      <c r="A30" s="6" t="n"/>
      <c r="B30" s="7" t="n"/>
      <c r="C30" s="8" t="n"/>
      <c r="D30" s="9" t="n"/>
      <c r="E30" s="9" t="n"/>
      <c r="F30" s="10">
        <f>IF(C30="","",C30*D30-N(E30))</f>
        <v/>
      </c>
      <c r="G30" s="11" t="n"/>
      <c r="H30" s="12">
        <f>IF(OR(F30="",G30=""),"",F30*G30)</f>
        <v/>
      </c>
      <c r="I30" s="13">
        <f>IF(C30="","",IFERROR(SUMIF(Compras!$B$5:$B$204,B30,Compras!$H$5:$H$204)/SUMIF(Compras!$B$5:$B$204,B30,Compras!$C$5:$C$204)*C30,""))</f>
        <v/>
      </c>
      <c r="J30" s="12">
        <f>IF(OR(H30="",I30=""),"",H30-I30)</f>
        <v/>
      </c>
      <c r="K30" s="14">
        <f>IF(A30="","",YEAR(A30))</f>
        <v/>
      </c>
    </row>
    <row r="31">
      <c r="A31" s="6" t="n"/>
      <c r="B31" s="7" t="n"/>
      <c r="C31" s="8" t="n"/>
      <c r="D31" s="9" t="n"/>
      <c r="E31" s="9" t="n"/>
      <c r="F31" s="10">
        <f>IF(C31="","",C31*D31-N(E31))</f>
        <v/>
      </c>
      <c r="G31" s="11" t="n"/>
      <c r="H31" s="12">
        <f>IF(OR(F31="",G31=""),"",F31*G31)</f>
        <v/>
      </c>
      <c r="I31" s="13">
        <f>IF(C31="","",IFERROR(SUMIF(Compras!$B$5:$B$204,B31,Compras!$H$5:$H$204)/SUMIF(Compras!$B$5:$B$204,B31,Compras!$C$5:$C$204)*C31,""))</f>
        <v/>
      </c>
      <c r="J31" s="12">
        <f>IF(OR(H31="",I31=""),"",H31-I31)</f>
        <v/>
      </c>
      <c r="K31" s="14">
        <f>IF(A31="","",YEAR(A31))</f>
        <v/>
      </c>
    </row>
    <row r="32">
      <c r="A32" s="6" t="n"/>
      <c r="B32" s="7" t="n"/>
      <c r="C32" s="8" t="n"/>
      <c r="D32" s="9" t="n"/>
      <c r="E32" s="9" t="n"/>
      <c r="F32" s="10">
        <f>IF(C32="","",C32*D32-N(E32))</f>
        <v/>
      </c>
      <c r="G32" s="11" t="n"/>
      <c r="H32" s="12">
        <f>IF(OR(F32="",G32=""),"",F32*G32)</f>
        <v/>
      </c>
      <c r="I32" s="13">
        <f>IF(C32="","",IFERROR(SUMIF(Compras!$B$5:$B$204,B32,Compras!$H$5:$H$204)/SUMIF(Compras!$B$5:$B$204,B32,Compras!$C$5:$C$204)*C32,""))</f>
        <v/>
      </c>
      <c r="J32" s="12">
        <f>IF(OR(H32="",I32=""),"",H32-I32)</f>
        <v/>
      </c>
      <c r="K32" s="14">
        <f>IF(A32="","",YEAR(A32))</f>
        <v/>
      </c>
    </row>
    <row r="33">
      <c r="A33" s="6" t="n"/>
      <c r="B33" s="7" t="n"/>
      <c r="C33" s="8" t="n"/>
      <c r="D33" s="9" t="n"/>
      <c r="E33" s="9" t="n"/>
      <c r="F33" s="10">
        <f>IF(C33="","",C33*D33-N(E33))</f>
        <v/>
      </c>
      <c r="G33" s="11" t="n"/>
      <c r="H33" s="12">
        <f>IF(OR(F33="",G33=""),"",F33*G33)</f>
        <v/>
      </c>
      <c r="I33" s="13">
        <f>IF(C33="","",IFERROR(SUMIF(Compras!$B$5:$B$204,B33,Compras!$H$5:$H$204)/SUMIF(Compras!$B$5:$B$204,B33,Compras!$C$5:$C$204)*C33,""))</f>
        <v/>
      </c>
      <c r="J33" s="12">
        <f>IF(OR(H33="",I33=""),"",H33-I33)</f>
        <v/>
      </c>
      <c r="K33" s="14">
        <f>IF(A33="","",YEAR(A33))</f>
        <v/>
      </c>
    </row>
    <row r="34">
      <c r="A34" s="6" t="n"/>
      <c r="B34" s="7" t="n"/>
      <c r="C34" s="8" t="n"/>
      <c r="D34" s="9" t="n"/>
      <c r="E34" s="9" t="n"/>
      <c r="F34" s="10">
        <f>IF(C34="","",C34*D34-N(E34))</f>
        <v/>
      </c>
      <c r="G34" s="11" t="n"/>
      <c r="H34" s="12">
        <f>IF(OR(F34="",G34=""),"",F34*G34)</f>
        <v/>
      </c>
      <c r="I34" s="13">
        <f>IF(C34="","",IFERROR(SUMIF(Compras!$B$5:$B$204,B34,Compras!$H$5:$H$204)/SUMIF(Compras!$B$5:$B$204,B34,Compras!$C$5:$C$204)*C34,""))</f>
        <v/>
      </c>
      <c r="J34" s="12">
        <f>IF(OR(H34="",I34=""),"",H34-I34)</f>
        <v/>
      </c>
      <c r="K34" s="14">
        <f>IF(A34="","",YEAR(A34))</f>
        <v/>
      </c>
    </row>
    <row r="35">
      <c r="A35" s="6" t="n"/>
      <c r="B35" s="7" t="n"/>
      <c r="C35" s="8" t="n"/>
      <c r="D35" s="9" t="n"/>
      <c r="E35" s="9" t="n"/>
      <c r="F35" s="10">
        <f>IF(C35="","",C35*D35-N(E35))</f>
        <v/>
      </c>
      <c r="G35" s="11" t="n"/>
      <c r="H35" s="12">
        <f>IF(OR(F35="",G35=""),"",F35*G35)</f>
        <v/>
      </c>
      <c r="I35" s="13">
        <f>IF(C35="","",IFERROR(SUMIF(Compras!$B$5:$B$204,B35,Compras!$H$5:$H$204)/SUMIF(Compras!$B$5:$B$204,B35,Compras!$C$5:$C$204)*C35,""))</f>
        <v/>
      </c>
      <c r="J35" s="12">
        <f>IF(OR(H35="",I35=""),"",H35-I35)</f>
        <v/>
      </c>
      <c r="K35" s="14">
        <f>IF(A35="","",YEAR(A35))</f>
        <v/>
      </c>
    </row>
    <row r="36">
      <c r="A36" s="6" t="n"/>
      <c r="B36" s="7" t="n"/>
      <c r="C36" s="8" t="n"/>
      <c r="D36" s="9" t="n"/>
      <c r="E36" s="9" t="n"/>
      <c r="F36" s="10">
        <f>IF(C36="","",C36*D36-N(E36))</f>
        <v/>
      </c>
      <c r="G36" s="11" t="n"/>
      <c r="H36" s="12">
        <f>IF(OR(F36="",G36=""),"",F36*G36)</f>
        <v/>
      </c>
      <c r="I36" s="13">
        <f>IF(C36="","",IFERROR(SUMIF(Compras!$B$5:$B$204,B36,Compras!$H$5:$H$204)/SUMIF(Compras!$B$5:$B$204,B36,Compras!$C$5:$C$204)*C36,""))</f>
        <v/>
      </c>
      <c r="J36" s="12">
        <f>IF(OR(H36="",I36=""),"",H36-I36)</f>
        <v/>
      </c>
      <c r="K36" s="14">
        <f>IF(A36="","",YEAR(A36))</f>
        <v/>
      </c>
    </row>
    <row r="37">
      <c r="A37" s="6" t="n"/>
      <c r="B37" s="7" t="n"/>
      <c r="C37" s="8" t="n"/>
      <c r="D37" s="9" t="n"/>
      <c r="E37" s="9" t="n"/>
      <c r="F37" s="10">
        <f>IF(C37="","",C37*D37-N(E37))</f>
        <v/>
      </c>
      <c r="G37" s="11" t="n"/>
      <c r="H37" s="12">
        <f>IF(OR(F37="",G37=""),"",F37*G37)</f>
        <v/>
      </c>
      <c r="I37" s="13">
        <f>IF(C37="","",IFERROR(SUMIF(Compras!$B$5:$B$204,B37,Compras!$H$5:$H$204)/SUMIF(Compras!$B$5:$B$204,B37,Compras!$C$5:$C$204)*C37,""))</f>
        <v/>
      </c>
      <c r="J37" s="12">
        <f>IF(OR(H37="",I37=""),"",H37-I37)</f>
        <v/>
      </c>
      <c r="K37" s="14">
        <f>IF(A37="","",YEAR(A37))</f>
        <v/>
      </c>
    </row>
    <row r="38">
      <c r="A38" s="6" t="n"/>
      <c r="B38" s="7" t="n"/>
      <c r="C38" s="8" t="n"/>
      <c r="D38" s="9" t="n"/>
      <c r="E38" s="9" t="n"/>
      <c r="F38" s="10">
        <f>IF(C38="","",C38*D38-N(E38))</f>
        <v/>
      </c>
      <c r="G38" s="11" t="n"/>
      <c r="H38" s="12">
        <f>IF(OR(F38="",G38=""),"",F38*G38)</f>
        <v/>
      </c>
      <c r="I38" s="13">
        <f>IF(C38="","",IFERROR(SUMIF(Compras!$B$5:$B$204,B38,Compras!$H$5:$H$204)/SUMIF(Compras!$B$5:$B$204,B38,Compras!$C$5:$C$204)*C38,""))</f>
        <v/>
      </c>
      <c r="J38" s="12">
        <f>IF(OR(H38="",I38=""),"",H38-I38)</f>
        <v/>
      </c>
      <c r="K38" s="14">
        <f>IF(A38="","",YEAR(A38))</f>
        <v/>
      </c>
    </row>
    <row r="39">
      <c r="A39" s="6" t="n"/>
      <c r="B39" s="7" t="n"/>
      <c r="C39" s="8" t="n"/>
      <c r="D39" s="9" t="n"/>
      <c r="E39" s="9" t="n"/>
      <c r="F39" s="10">
        <f>IF(C39="","",C39*D39-N(E39))</f>
        <v/>
      </c>
      <c r="G39" s="11" t="n"/>
      <c r="H39" s="12">
        <f>IF(OR(F39="",G39=""),"",F39*G39)</f>
        <v/>
      </c>
      <c r="I39" s="13">
        <f>IF(C39="","",IFERROR(SUMIF(Compras!$B$5:$B$204,B39,Compras!$H$5:$H$204)/SUMIF(Compras!$B$5:$B$204,B39,Compras!$C$5:$C$204)*C39,""))</f>
        <v/>
      </c>
      <c r="J39" s="12">
        <f>IF(OR(H39="",I39=""),"",H39-I39)</f>
        <v/>
      </c>
      <c r="K39" s="14">
        <f>IF(A39="","",YEAR(A39))</f>
        <v/>
      </c>
    </row>
    <row r="40">
      <c r="A40" s="6" t="n"/>
      <c r="B40" s="7" t="n"/>
      <c r="C40" s="8" t="n"/>
      <c r="D40" s="9" t="n"/>
      <c r="E40" s="9" t="n"/>
      <c r="F40" s="10">
        <f>IF(C40="","",C40*D40-N(E40))</f>
        <v/>
      </c>
      <c r="G40" s="11" t="n"/>
      <c r="H40" s="12">
        <f>IF(OR(F40="",G40=""),"",F40*G40)</f>
        <v/>
      </c>
      <c r="I40" s="13">
        <f>IF(C40="","",IFERROR(SUMIF(Compras!$B$5:$B$204,B40,Compras!$H$5:$H$204)/SUMIF(Compras!$B$5:$B$204,B40,Compras!$C$5:$C$204)*C40,""))</f>
        <v/>
      </c>
      <c r="J40" s="12">
        <f>IF(OR(H40="",I40=""),"",H40-I40)</f>
        <v/>
      </c>
      <c r="K40" s="14">
        <f>IF(A40="","",YEAR(A40))</f>
        <v/>
      </c>
    </row>
    <row r="41">
      <c r="A41" s="6" t="n"/>
      <c r="B41" s="7" t="n"/>
      <c r="C41" s="8" t="n"/>
      <c r="D41" s="9" t="n"/>
      <c r="E41" s="9" t="n"/>
      <c r="F41" s="10">
        <f>IF(C41="","",C41*D41-N(E41))</f>
        <v/>
      </c>
      <c r="G41" s="11" t="n"/>
      <c r="H41" s="12">
        <f>IF(OR(F41="",G41=""),"",F41*G41)</f>
        <v/>
      </c>
      <c r="I41" s="13">
        <f>IF(C41="","",IFERROR(SUMIF(Compras!$B$5:$B$204,B41,Compras!$H$5:$H$204)/SUMIF(Compras!$B$5:$B$204,B41,Compras!$C$5:$C$204)*C41,""))</f>
        <v/>
      </c>
      <c r="J41" s="12">
        <f>IF(OR(H41="",I41=""),"",H41-I41)</f>
        <v/>
      </c>
      <c r="K41" s="14">
        <f>IF(A41="","",YEAR(A41))</f>
        <v/>
      </c>
    </row>
    <row r="42">
      <c r="A42" s="6" t="n"/>
      <c r="B42" s="7" t="n"/>
      <c r="C42" s="8" t="n"/>
      <c r="D42" s="9" t="n"/>
      <c r="E42" s="9" t="n"/>
      <c r="F42" s="10">
        <f>IF(C42="","",C42*D42-N(E42))</f>
        <v/>
      </c>
      <c r="G42" s="11" t="n"/>
      <c r="H42" s="12">
        <f>IF(OR(F42="",G42=""),"",F42*G42)</f>
        <v/>
      </c>
      <c r="I42" s="13">
        <f>IF(C42="","",IFERROR(SUMIF(Compras!$B$5:$B$204,B42,Compras!$H$5:$H$204)/SUMIF(Compras!$B$5:$B$204,B42,Compras!$C$5:$C$204)*C42,""))</f>
        <v/>
      </c>
      <c r="J42" s="12">
        <f>IF(OR(H42="",I42=""),"",H42-I42)</f>
        <v/>
      </c>
      <c r="K42" s="14">
        <f>IF(A42="","",YEAR(A42))</f>
        <v/>
      </c>
    </row>
    <row r="43">
      <c r="A43" s="6" t="n"/>
      <c r="B43" s="7" t="n"/>
      <c r="C43" s="8" t="n"/>
      <c r="D43" s="9" t="n"/>
      <c r="E43" s="9" t="n"/>
      <c r="F43" s="10">
        <f>IF(C43="","",C43*D43-N(E43))</f>
        <v/>
      </c>
      <c r="G43" s="11" t="n"/>
      <c r="H43" s="12">
        <f>IF(OR(F43="",G43=""),"",F43*G43)</f>
        <v/>
      </c>
      <c r="I43" s="13">
        <f>IF(C43="","",IFERROR(SUMIF(Compras!$B$5:$B$204,B43,Compras!$H$5:$H$204)/SUMIF(Compras!$B$5:$B$204,B43,Compras!$C$5:$C$204)*C43,""))</f>
        <v/>
      </c>
      <c r="J43" s="12">
        <f>IF(OR(H43="",I43=""),"",H43-I43)</f>
        <v/>
      </c>
      <c r="K43" s="14">
        <f>IF(A43="","",YEAR(A43))</f>
        <v/>
      </c>
    </row>
    <row r="44">
      <c r="A44" s="6" t="n"/>
      <c r="B44" s="7" t="n"/>
      <c r="C44" s="8" t="n"/>
      <c r="D44" s="9" t="n"/>
      <c r="E44" s="9" t="n"/>
      <c r="F44" s="10">
        <f>IF(C44="","",C44*D44-N(E44))</f>
        <v/>
      </c>
      <c r="G44" s="11" t="n"/>
      <c r="H44" s="12">
        <f>IF(OR(F44="",G44=""),"",F44*G44)</f>
        <v/>
      </c>
      <c r="I44" s="13">
        <f>IF(C44="","",IFERROR(SUMIF(Compras!$B$5:$B$204,B44,Compras!$H$5:$H$204)/SUMIF(Compras!$B$5:$B$204,B44,Compras!$C$5:$C$204)*C44,""))</f>
        <v/>
      </c>
      <c r="J44" s="12">
        <f>IF(OR(H44="",I44=""),"",H44-I44)</f>
        <v/>
      </c>
      <c r="K44" s="14">
        <f>IF(A44="","",YEAR(A44))</f>
        <v/>
      </c>
    </row>
    <row r="45">
      <c r="A45" s="6" t="n"/>
      <c r="B45" s="7" t="n"/>
      <c r="C45" s="8" t="n"/>
      <c r="D45" s="9" t="n"/>
      <c r="E45" s="9" t="n"/>
      <c r="F45" s="10">
        <f>IF(C45="","",C45*D45-N(E45))</f>
        <v/>
      </c>
      <c r="G45" s="11" t="n"/>
      <c r="H45" s="12">
        <f>IF(OR(F45="",G45=""),"",F45*G45)</f>
        <v/>
      </c>
      <c r="I45" s="13">
        <f>IF(C45="","",IFERROR(SUMIF(Compras!$B$5:$B$204,B45,Compras!$H$5:$H$204)/SUMIF(Compras!$B$5:$B$204,B45,Compras!$C$5:$C$204)*C45,""))</f>
        <v/>
      </c>
      <c r="J45" s="12">
        <f>IF(OR(H45="",I45=""),"",H45-I45)</f>
        <v/>
      </c>
      <c r="K45" s="14">
        <f>IF(A45="","",YEAR(A45))</f>
        <v/>
      </c>
    </row>
    <row r="46">
      <c r="A46" s="6" t="n"/>
      <c r="B46" s="7" t="n"/>
      <c r="C46" s="8" t="n"/>
      <c r="D46" s="9" t="n"/>
      <c r="E46" s="9" t="n"/>
      <c r="F46" s="10">
        <f>IF(C46="","",C46*D46-N(E46))</f>
        <v/>
      </c>
      <c r="G46" s="11" t="n"/>
      <c r="H46" s="12">
        <f>IF(OR(F46="",G46=""),"",F46*G46)</f>
        <v/>
      </c>
      <c r="I46" s="13">
        <f>IF(C46="","",IFERROR(SUMIF(Compras!$B$5:$B$204,B46,Compras!$H$5:$H$204)/SUMIF(Compras!$B$5:$B$204,B46,Compras!$C$5:$C$204)*C46,""))</f>
        <v/>
      </c>
      <c r="J46" s="12">
        <f>IF(OR(H46="",I46=""),"",H46-I46)</f>
        <v/>
      </c>
      <c r="K46" s="14">
        <f>IF(A46="","",YEAR(A46))</f>
        <v/>
      </c>
    </row>
    <row r="47">
      <c r="A47" s="6" t="n"/>
      <c r="B47" s="7" t="n"/>
      <c r="C47" s="8" t="n"/>
      <c r="D47" s="9" t="n"/>
      <c r="E47" s="9" t="n"/>
      <c r="F47" s="10">
        <f>IF(C47="","",C47*D47-N(E47))</f>
        <v/>
      </c>
      <c r="G47" s="11" t="n"/>
      <c r="H47" s="12">
        <f>IF(OR(F47="",G47=""),"",F47*G47)</f>
        <v/>
      </c>
      <c r="I47" s="13">
        <f>IF(C47="","",IFERROR(SUMIF(Compras!$B$5:$B$204,B47,Compras!$H$5:$H$204)/SUMIF(Compras!$B$5:$B$204,B47,Compras!$C$5:$C$204)*C47,""))</f>
        <v/>
      </c>
      <c r="J47" s="12">
        <f>IF(OR(H47="",I47=""),"",H47-I47)</f>
        <v/>
      </c>
      <c r="K47" s="14">
        <f>IF(A47="","",YEAR(A47))</f>
        <v/>
      </c>
    </row>
    <row r="48">
      <c r="A48" s="6" t="n"/>
      <c r="B48" s="7" t="n"/>
      <c r="C48" s="8" t="n"/>
      <c r="D48" s="9" t="n"/>
      <c r="E48" s="9" t="n"/>
      <c r="F48" s="10">
        <f>IF(C48="","",C48*D48-N(E48))</f>
        <v/>
      </c>
      <c r="G48" s="11" t="n"/>
      <c r="H48" s="12">
        <f>IF(OR(F48="",G48=""),"",F48*G48)</f>
        <v/>
      </c>
      <c r="I48" s="13">
        <f>IF(C48="","",IFERROR(SUMIF(Compras!$B$5:$B$204,B48,Compras!$H$5:$H$204)/SUMIF(Compras!$B$5:$B$204,B48,Compras!$C$5:$C$204)*C48,""))</f>
        <v/>
      </c>
      <c r="J48" s="12">
        <f>IF(OR(H48="",I48=""),"",H48-I48)</f>
        <v/>
      </c>
      <c r="K48" s="14">
        <f>IF(A48="","",YEAR(A48))</f>
        <v/>
      </c>
    </row>
    <row r="49">
      <c r="A49" s="6" t="n"/>
      <c r="B49" s="7" t="n"/>
      <c r="C49" s="8" t="n"/>
      <c r="D49" s="9" t="n"/>
      <c r="E49" s="9" t="n"/>
      <c r="F49" s="10">
        <f>IF(C49="","",C49*D49-N(E49))</f>
        <v/>
      </c>
      <c r="G49" s="11" t="n"/>
      <c r="H49" s="12">
        <f>IF(OR(F49="",G49=""),"",F49*G49)</f>
        <v/>
      </c>
      <c r="I49" s="13">
        <f>IF(C49="","",IFERROR(SUMIF(Compras!$B$5:$B$204,B49,Compras!$H$5:$H$204)/SUMIF(Compras!$B$5:$B$204,B49,Compras!$C$5:$C$204)*C49,""))</f>
        <v/>
      </c>
      <c r="J49" s="12">
        <f>IF(OR(H49="",I49=""),"",H49-I49)</f>
        <v/>
      </c>
      <c r="K49" s="14">
        <f>IF(A49="","",YEAR(A49))</f>
        <v/>
      </c>
    </row>
    <row r="50">
      <c r="A50" s="6" t="n"/>
      <c r="B50" s="7" t="n"/>
      <c r="C50" s="8" t="n"/>
      <c r="D50" s="9" t="n"/>
      <c r="E50" s="9" t="n"/>
      <c r="F50" s="10">
        <f>IF(C50="","",C50*D50-N(E50))</f>
        <v/>
      </c>
      <c r="G50" s="11" t="n"/>
      <c r="H50" s="12">
        <f>IF(OR(F50="",G50=""),"",F50*G50)</f>
        <v/>
      </c>
      <c r="I50" s="13">
        <f>IF(C50="","",IFERROR(SUMIF(Compras!$B$5:$B$204,B50,Compras!$H$5:$H$204)/SUMIF(Compras!$B$5:$B$204,B50,Compras!$C$5:$C$204)*C50,""))</f>
        <v/>
      </c>
      <c r="J50" s="12">
        <f>IF(OR(H50="",I50=""),"",H50-I50)</f>
        <v/>
      </c>
      <c r="K50" s="14">
        <f>IF(A50="","",YEAR(A50))</f>
        <v/>
      </c>
    </row>
    <row r="51">
      <c r="A51" s="6" t="n"/>
      <c r="B51" s="7" t="n"/>
      <c r="C51" s="8" t="n"/>
      <c r="D51" s="9" t="n"/>
      <c r="E51" s="9" t="n"/>
      <c r="F51" s="10">
        <f>IF(C51="","",C51*D51-N(E51))</f>
        <v/>
      </c>
      <c r="G51" s="11" t="n"/>
      <c r="H51" s="12">
        <f>IF(OR(F51="",G51=""),"",F51*G51)</f>
        <v/>
      </c>
      <c r="I51" s="13">
        <f>IF(C51="","",IFERROR(SUMIF(Compras!$B$5:$B$204,B51,Compras!$H$5:$H$204)/SUMIF(Compras!$B$5:$B$204,B51,Compras!$C$5:$C$204)*C51,""))</f>
        <v/>
      </c>
      <c r="J51" s="12">
        <f>IF(OR(H51="",I51=""),"",H51-I51)</f>
        <v/>
      </c>
      <c r="K51" s="14">
        <f>IF(A51="","",YEAR(A51))</f>
        <v/>
      </c>
    </row>
    <row r="52">
      <c r="A52" s="6" t="n"/>
      <c r="B52" s="7" t="n"/>
      <c r="C52" s="8" t="n"/>
      <c r="D52" s="9" t="n"/>
      <c r="E52" s="9" t="n"/>
      <c r="F52" s="10">
        <f>IF(C52="","",C52*D52-N(E52))</f>
        <v/>
      </c>
      <c r="G52" s="11" t="n"/>
      <c r="H52" s="12">
        <f>IF(OR(F52="",G52=""),"",F52*G52)</f>
        <v/>
      </c>
      <c r="I52" s="13">
        <f>IF(C52="","",IFERROR(SUMIF(Compras!$B$5:$B$204,B52,Compras!$H$5:$H$204)/SUMIF(Compras!$B$5:$B$204,B52,Compras!$C$5:$C$204)*C52,""))</f>
        <v/>
      </c>
      <c r="J52" s="12">
        <f>IF(OR(H52="",I52=""),"",H52-I52)</f>
        <v/>
      </c>
      <c r="K52" s="14">
        <f>IF(A52="","",YEAR(A52))</f>
        <v/>
      </c>
    </row>
    <row r="53">
      <c r="A53" s="6" t="n"/>
      <c r="B53" s="7" t="n"/>
      <c r="C53" s="8" t="n"/>
      <c r="D53" s="9" t="n"/>
      <c r="E53" s="9" t="n"/>
      <c r="F53" s="10">
        <f>IF(C53="","",C53*D53-N(E53))</f>
        <v/>
      </c>
      <c r="G53" s="11" t="n"/>
      <c r="H53" s="12">
        <f>IF(OR(F53="",G53=""),"",F53*G53)</f>
        <v/>
      </c>
      <c r="I53" s="13">
        <f>IF(C53="","",IFERROR(SUMIF(Compras!$B$5:$B$204,B53,Compras!$H$5:$H$204)/SUMIF(Compras!$B$5:$B$204,B53,Compras!$C$5:$C$204)*C53,""))</f>
        <v/>
      </c>
      <c r="J53" s="12">
        <f>IF(OR(H53="",I53=""),"",H53-I53)</f>
        <v/>
      </c>
      <c r="K53" s="14">
        <f>IF(A53="","",YEAR(A53))</f>
        <v/>
      </c>
    </row>
    <row r="54">
      <c r="A54" s="6" t="n"/>
      <c r="B54" s="7" t="n"/>
      <c r="C54" s="8" t="n"/>
      <c r="D54" s="9" t="n"/>
      <c r="E54" s="9" t="n"/>
      <c r="F54" s="10">
        <f>IF(C54="","",C54*D54-N(E54))</f>
        <v/>
      </c>
      <c r="G54" s="11" t="n"/>
      <c r="H54" s="12">
        <f>IF(OR(F54="",G54=""),"",F54*G54)</f>
        <v/>
      </c>
      <c r="I54" s="13">
        <f>IF(C54="","",IFERROR(SUMIF(Compras!$B$5:$B$204,B54,Compras!$H$5:$H$204)/SUMIF(Compras!$B$5:$B$204,B54,Compras!$C$5:$C$204)*C54,""))</f>
        <v/>
      </c>
      <c r="J54" s="12">
        <f>IF(OR(H54="",I54=""),"",H54-I54)</f>
        <v/>
      </c>
      <c r="K54" s="14">
        <f>IF(A54="","",YEAR(A54))</f>
        <v/>
      </c>
    </row>
    <row r="55">
      <c r="A55" s="6" t="n"/>
      <c r="B55" s="7" t="n"/>
      <c r="C55" s="8" t="n"/>
      <c r="D55" s="9" t="n"/>
      <c r="E55" s="9" t="n"/>
      <c r="F55" s="10">
        <f>IF(C55="","",C55*D55-N(E55))</f>
        <v/>
      </c>
      <c r="G55" s="11" t="n"/>
      <c r="H55" s="12">
        <f>IF(OR(F55="",G55=""),"",F55*G55)</f>
        <v/>
      </c>
      <c r="I55" s="13">
        <f>IF(C55="","",IFERROR(SUMIF(Compras!$B$5:$B$204,B55,Compras!$H$5:$H$204)/SUMIF(Compras!$B$5:$B$204,B55,Compras!$C$5:$C$204)*C55,""))</f>
        <v/>
      </c>
      <c r="J55" s="12">
        <f>IF(OR(H55="",I55=""),"",H55-I55)</f>
        <v/>
      </c>
      <c r="K55" s="14">
        <f>IF(A55="","",YEAR(A55))</f>
        <v/>
      </c>
    </row>
    <row r="56">
      <c r="A56" s="6" t="n"/>
      <c r="B56" s="7" t="n"/>
      <c r="C56" s="8" t="n"/>
      <c r="D56" s="9" t="n"/>
      <c r="E56" s="9" t="n"/>
      <c r="F56" s="10">
        <f>IF(C56="","",C56*D56-N(E56))</f>
        <v/>
      </c>
      <c r="G56" s="11" t="n"/>
      <c r="H56" s="12">
        <f>IF(OR(F56="",G56=""),"",F56*G56)</f>
        <v/>
      </c>
      <c r="I56" s="13">
        <f>IF(C56="","",IFERROR(SUMIF(Compras!$B$5:$B$204,B56,Compras!$H$5:$H$204)/SUMIF(Compras!$B$5:$B$204,B56,Compras!$C$5:$C$204)*C56,""))</f>
        <v/>
      </c>
      <c r="J56" s="12">
        <f>IF(OR(H56="",I56=""),"",H56-I56)</f>
        <v/>
      </c>
      <c r="K56" s="14">
        <f>IF(A56="","",YEAR(A56))</f>
        <v/>
      </c>
    </row>
    <row r="57">
      <c r="A57" s="6" t="n"/>
      <c r="B57" s="7" t="n"/>
      <c r="C57" s="8" t="n"/>
      <c r="D57" s="9" t="n"/>
      <c r="E57" s="9" t="n"/>
      <c r="F57" s="10">
        <f>IF(C57="","",C57*D57-N(E57))</f>
        <v/>
      </c>
      <c r="G57" s="11" t="n"/>
      <c r="H57" s="12">
        <f>IF(OR(F57="",G57=""),"",F57*G57)</f>
        <v/>
      </c>
      <c r="I57" s="13">
        <f>IF(C57="","",IFERROR(SUMIF(Compras!$B$5:$B$204,B57,Compras!$H$5:$H$204)/SUMIF(Compras!$B$5:$B$204,B57,Compras!$C$5:$C$204)*C57,""))</f>
        <v/>
      </c>
      <c r="J57" s="12">
        <f>IF(OR(H57="",I57=""),"",H57-I57)</f>
        <v/>
      </c>
      <c r="K57" s="14">
        <f>IF(A57="","",YEAR(A57))</f>
        <v/>
      </c>
    </row>
    <row r="58">
      <c r="A58" s="6" t="n"/>
      <c r="B58" s="7" t="n"/>
      <c r="C58" s="8" t="n"/>
      <c r="D58" s="9" t="n"/>
      <c r="E58" s="9" t="n"/>
      <c r="F58" s="10">
        <f>IF(C58="","",C58*D58-N(E58))</f>
        <v/>
      </c>
      <c r="G58" s="11" t="n"/>
      <c r="H58" s="12">
        <f>IF(OR(F58="",G58=""),"",F58*G58)</f>
        <v/>
      </c>
      <c r="I58" s="13">
        <f>IF(C58="","",IFERROR(SUMIF(Compras!$B$5:$B$204,B58,Compras!$H$5:$H$204)/SUMIF(Compras!$B$5:$B$204,B58,Compras!$C$5:$C$204)*C58,""))</f>
        <v/>
      </c>
      <c r="J58" s="12">
        <f>IF(OR(H58="",I58=""),"",H58-I58)</f>
        <v/>
      </c>
      <c r="K58" s="14">
        <f>IF(A58="","",YEAR(A58))</f>
        <v/>
      </c>
    </row>
    <row r="59">
      <c r="A59" s="6" t="n"/>
      <c r="B59" s="7" t="n"/>
      <c r="C59" s="8" t="n"/>
      <c r="D59" s="9" t="n"/>
      <c r="E59" s="9" t="n"/>
      <c r="F59" s="10">
        <f>IF(C59="","",C59*D59-N(E59))</f>
        <v/>
      </c>
      <c r="G59" s="11" t="n"/>
      <c r="H59" s="12">
        <f>IF(OR(F59="",G59=""),"",F59*G59)</f>
        <v/>
      </c>
      <c r="I59" s="13">
        <f>IF(C59="","",IFERROR(SUMIF(Compras!$B$5:$B$204,B59,Compras!$H$5:$H$204)/SUMIF(Compras!$B$5:$B$204,B59,Compras!$C$5:$C$204)*C59,""))</f>
        <v/>
      </c>
      <c r="J59" s="12">
        <f>IF(OR(H59="",I59=""),"",H59-I59)</f>
        <v/>
      </c>
      <c r="K59" s="14">
        <f>IF(A59="","",YEAR(A59))</f>
        <v/>
      </c>
    </row>
    <row r="60">
      <c r="A60" s="6" t="n"/>
      <c r="B60" s="7" t="n"/>
      <c r="C60" s="8" t="n"/>
      <c r="D60" s="9" t="n"/>
      <c r="E60" s="9" t="n"/>
      <c r="F60" s="10">
        <f>IF(C60="","",C60*D60-N(E60))</f>
        <v/>
      </c>
      <c r="G60" s="11" t="n"/>
      <c r="H60" s="12">
        <f>IF(OR(F60="",G60=""),"",F60*G60)</f>
        <v/>
      </c>
      <c r="I60" s="13">
        <f>IF(C60="","",IFERROR(SUMIF(Compras!$B$5:$B$204,B60,Compras!$H$5:$H$204)/SUMIF(Compras!$B$5:$B$204,B60,Compras!$C$5:$C$204)*C60,""))</f>
        <v/>
      </c>
      <c r="J60" s="12">
        <f>IF(OR(H60="",I60=""),"",H60-I60)</f>
        <v/>
      </c>
      <c r="K60" s="14">
        <f>IF(A60="","",YEAR(A60))</f>
        <v/>
      </c>
    </row>
    <row r="61">
      <c r="A61" s="6" t="n"/>
      <c r="B61" s="7" t="n"/>
      <c r="C61" s="8" t="n"/>
      <c r="D61" s="9" t="n"/>
      <c r="E61" s="9" t="n"/>
      <c r="F61" s="10">
        <f>IF(C61="","",C61*D61-N(E61))</f>
        <v/>
      </c>
      <c r="G61" s="11" t="n"/>
      <c r="H61" s="12">
        <f>IF(OR(F61="",G61=""),"",F61*G61)</f>
        <v/>
      </c>
      <c r="I61" s="13">
        <f>IF(C61="","",IFERROR(SUMIF(Compras!$B$5:$B$204,B61,Compras!$H$5:$H$204)/SUMIF(Compras!$B$5:$B$204,B61,Compras!$C$5:$C$204)*C61,""))</f>
        <v/>
      </c>
      <c r="J61" s="12">
        <f>IF(OR(H61="",I61=""),"",H61-I61)</f>
        <v/>
      </c>
      <c r="K61" s="14">
        <f>IF(A61="","",YEAR(A61))</f>
        <v/>
      </c>
    </row>
    <row r="62">
      <c r="A62" s="6" t="n"/>
      <c r="B62" s="7" t="n"/>
      <c r="C62" s="8" t="n"/>
      <c r="D62" s="9" t="n"/>
      <c r="E62" s="9" t="n"/>
      <c r="F62" s="10">
        <f>IF(C62="","",C62*D62-N(E62))</f>
        <v/>
      </c>
      <c r="G62" s="11" t="n"/>
      <c r="H62" s="12">
        <f>IF(OR(F62="",G62=""),"",F62*G62)</f>
        <v/>
      </c>
      <c r="I62" s="13">
        <f>IF(C62="","",IFERROR(SUMIF(Compras!$B$5:$B$204,B62,Compras!$H$5:$H$204)/SUMIF(Compras!$B$5:$B$204,B62,Compras!$C$5:$C$204)*C62,""))</f>
        <v/>
      </c>
      <c r="J62" s="12">
        <f>IF(OR(H62="",I62=""),"",H62-I62)</f>
        <v/>
      </c>
      <c r="K62" s="14">
        <f>IF(A62="","",YEAR(A62))</f>
        <v/>
      </c>
    </row>
    <row r="63">
      <c r="A63" s="6" t="n"/>
      <c r="B63" s="7" t="n"/>
      <c r="C63" s="8" t="n"/>
      <c r="D63" s="9" t="n"/>
      <c r="E63" s="9" t="n"/>
      <c r="F63" s="10">
        <f>IF(C63="","",C63*D63-N(E63))</f>
        <v/>
      </c>
      <c r="G63" s="11" t="n"/>
      <c r="H63" s="12">
        <f>IF(OR(F63="",G63=""),"",F63*G63)</f>
        <v/>
      </c>
      <c r="I63" s="13">
        <f>IF(C63="","",IFERROR(SUMIF(Compras!$B$5:$B$204,B63,Compras!$H$5:$H$204)/SUMIF(Compras!$B$5:$B$204,B63,Compras!$C$5:$C$204)*C63,""))</f>
        <v/>
      </c>
      <c r="J63" s="12">
        <f>IF(OR(H63="",I63=""),"",H63-I63)</f>
        <v/>
      </c>
      <c r="K63" s="14">
        <f>IF(A63="","",YEAR(A63))</f>
        <v/>
      </c>
    </row>
    <row r="64">
      <c r="A64" s="6" t="n"/>
      <c r="B64" s="7" t="n"/>
      <c r="C64" s="8" t="n"/>
      <c r="D64" s="9" t="n"/>
      <c r="E64" s="9" t="n"/>
      <c r="F64" s="10">
        <f>IF(C64="","",C64*D64-N(E64))</f>
        <v/>
      </c>
      <c r="G64" s="11" t="n"/>
      <c r="H64" s="12">
        <f>IF(OR(F64="",G64=""),"",F64*G64)</f>
        <v/>
      </c>
      <c r="I64" s="13">
        <f>IF(C64="","",IFERROR(SUMIF(Compras!$B$5:$B$204,B64,Compras!$H$5:$H$204)/SUMIF(Compras!$B$5:$B$204,B64,Compras!$C$5:$C$204)*C64,""))</f>
        <v/>
      </c>
      <c r="J64" s="12">
        <f>IF(OR(H64="",I64=""),"",H64-I64)</f>
        <v/>
      </c>
      <c r="K64" s="14">
        <f>IF(A64="","",YEAR(A64))</f>
        <v/>
      </c>
    </row>
    <row r="65">
      <c r="A65" s="6" t="n"/>
      <c r="B65" s="7" t="n"/>
      <c r="C65" s="8" t="n"/>
      <c r="D65" s="9" t="n"/>
      <c r="E65" s="9" t="n"/>
      <c r="F65" s="10">
        <f>IF(C65="","",C65*D65-N(E65))</f>
        <v/>
      </c>
      <c r="G65" s="11" t="n"/>
      <c r="H65" s="12">
        <f>IF(OR(F65="",G65=""),"",F65*G65)</f>
        <v/>
      </c>
      <c r="I65" s="13">
        <f>IF(C65="","",IFERROR(SUMIF(Compras!$B$5:$B$204,B65,Compras!$H$5:$H$204)/SUMIF(Compras!$B$5:$B$204,B65,Compras!$C$5:$C$204)*C65,""))</f>
        <v/>
      </c>
      <c r="J65" s="12">
        <f>IF(OR(H65="",I65=""),"",H65-I65)</f>
        <v/>
      </c>
      <c r="K65" s="14">
        <f>IF(A65="","",YEAR(A65))</f>
        <v/>
      </c>
    </row>
    <row r="66">
      <c r="A66" s="6" t="n"/>
      <c r="B66" s="7" t="n"/>
      <c r="C66" s="8" t="n"/>
      <c r="D66" s="9" t="n"/>
      <c r="E66" s="9" t="n"/>
      <c r="F66" s="10">
        <f>IF(C66="","",C66*D66-N(E66))</f>
        <v/>
      </c>
      <c r="G66" s="11" t="n"/>
      <c r="H66" s="12">
        <f>IF(OR(F66="",G66=""),"",F66*G66)</f>
        <v/>
      </c>
      <c r="I66" s="13">
        <f>IF(C66="","",IFERROR(SUMIF(Compras!$B$5:$B$204,B66,Compras!$H$5:$H$204)/SUMIF(Compras!$B$5:$B$204,B66,Compras!$C$5:$C$204)*C66,""))</f>
        <v/>
      </c>
      <c r="J66" s="12">
        <f>IF(OR(H66="",I66=""),"",H66-I66)</f>
        <v/>
      </c>
      <c r="K66" s="14">
        <f>IF(A66="","",YEAR(A66))</f>
        <v/>
      </c>
    </row>
    <row r="67">
      <c r="A67" s="6" t="n"/>
      <c r="B67" s="7" t="n"/>
      <c r="C67" s="8" t="n"/>
      <c r="D67" s="9" t="n"/>
      <c r="E67" s="9" t="n"/>
      <c r="F67" s="10">
        <f>IF(C67="","",C67*D67-N(E67))</f>
        <v/>
      </c>
      <c r="G67" s="11" t="n"/>
      <c r="H67" s="12">
        <f>IF(OR(F67="",G67=""),"",F67*G67)</f>
        <v/>
      </c>
      <c r="I67" s="13">
        <f>IF(C67="","",IFERROR(SUMIF(Compras!$B$5:$B$204,B67,Compras!$H$5:$H$204)/SUMIF(Compras!$B$5:$B$204,B67,Compras!$C$5:$C$204)*C67,""))</f>
        <v/>
      </c>
      <c r="J67" s="12">
        <f>IF(OR(H67="",I67=""),"",H67-I67)</f>
        <v/>
      </c>
      <c r="K67" s="14">
        <f>IF(A67="","",YEAR(A67))</f>
        <v/>
      </c>
    </row>
    <row r="68">
      <c r="A68" s="6" t="n"/>
      <c r="B68" s="7" t="n"/>
      <c r="C68" s="8" t="n"/>
      <c r="D68" s="9" t="n"/>
      <c r="E68" s="9" t="n"/>
      <c r="F68" s="10">
        <f>IF(C68="","",C68*D68-N(E68))</f>
        <v/>
      </c>
      <c r="G68" s="11" t="n"/>
      <c r="H68" s="12">
        <f>IF(OR(F68="",G68=""),"",F68*G68)</f>
        <v/>
      </c>
      <c r="I68" s="13">
        <f>IF(C68="","",IFERROR(SUMIF(Compras!$B$5:$B$204,B68,Compras!$H$5:$H$204)/SUMIF(Compras!$B$5:$B$204,B68,Compras!$C$5:$C$204)*C68,""))</f>
        <v/>
      </c>
      <c r="J68" s="12">
        <f>IF(OR(H68="",I68=""),"",H68-I68)</f>
        <v/>
      </c>
      <c r="K68" s="14">
        <f>IF(A68="","",YEAR(A68))</f>
        <v/>
      </c>
    </row>
    <row r="69">
      <c r="A69" s="6" t="n"/>
      <c r="B69" s="7" t="n"/>
      <c r="C69" s="8" t="n"/>
      <c r="D69" s="9" t="n"/>
      <c r="E69" s="9" t="n"/>
      <c r="F69" s="10">
        <f>IF(C69="","",C69*D69-N(E69))</f>
        <v/>
      </c>
      <c r="G69" s="11" t="n"/>
      <c r="H69" s="12">
        <f>IF(OR(F69="",G69=""),"",F69*G69)</f>
        <v/>
      </c>
      <c r="I69" s="13">
        <f>IF(C69="","",IFERROR(SUMIF(Compras!$B$5:$B$204,B69,Compras!$H$5:$H$204)/SUMIF(Compras!$B$5:$B$204,B69,Compras!$C$5:$C$204)*C69,""))</f>
        <v/>
      </c>
      <c r="J69" s="12">
        <f>IF(OR(H69="",I69=""),"",H69-I69)</f>
        <v/>
      </c>
      <c r="K69" s="14">
        <f>IF(A69="","",YEAR(A69))</f>
        <v/>
      </c>
    </row>
    <row r="70">
      <c r="A70" s="6" t="n"/>
      <c r="B70" s="7" t="n"/>
      <c r="C70" s="8" t="n"/>
      <c r="D70" s="9" t="n"/>
      <c r="E70" s="9" t="n"/>
      <c r="F70" s="10">
        <f>IF(C70="","",C70*D70-N(E70))</f>
        <v/>
      </c>
      <c r="G70" s="11" t="n"/>
      <c r="H70" s="12">
        <f>IF(OR(F70="",G70=""),"",F70*G70)</f>
        <v/>
      </c>
      <c r="I70" s="13">
        <f>IF(C70="","",IFERROR(SUMIF(Compras!$B$5:$B$204,B70,Compras!$H$5:$H$204)/SUMIF(Compras!$B$5:$B$204,B70,Compras!$C$5:$C$204)*C70,""))</f>
        <v/>
      </c>
      <c r="J70" s="12">
        <f>IF(OR(H70="",I70=""),"",H70-I70)</f>
        <v/>
      </c>
      <c r="K70" s="14">
        <f>IF(A70="","",YEAR(A70))</f>
        <v/>
      </c>
    </row>
    <row r="71">
      <c r="A71" s="6" t="n"/>
      <c r="B71" s="7" t="n"/>
      <c r="C71" s="8" t="n"/>
      <c r="D71" s="9" t="n"/>
      <c r="E71" s="9" t="n"/>
      <c r="F71" s="10">
        <f>IF(C71="","",C71*D71-N(E71))</f>
        <v/>
      </c>
      <c r="G71" s="11" t="n"/>
      <c r="H71" s="12">
        <f>IF(OR(F71="",G71=""),"",F71*G71)</f>
        <v/>
      </c>
      <c r="I71" s="13">
        <f>IF(C71="","",IFERROR(SUMIF(Compras!$B$5:$B$204,B71,Compras!$H$5:$H$204)/SUMIF(Compras!$B$5:$B$204,B71,Compras!$C$5:$C$204)*C71,""))</f>
        <v/>
      </c>
      <c r="J71" s="12">
        <f>IF(OR(H71="",I71=""),"",H71-I71)</f>
        <v/>
      </c>
      <c r="K71" s="14">
        <f>IF(A71="","",YEAR(A71))</f>
        <v/>
      </c>
    </row>
    <row r="72">
      <c r="A72" s="6" t="n"/>
      <c r="B72" s="7" t="n"/>
      <c r="C72" s="8" t="n"/>
      <c r="D72" s="9" t="n"/>
      <c r="E72" s="9" t="n"/>
      <c r="F72" s="10">
        <f>IF(C72="","",C72*D72-N(E72))</f>
        <v/>
      </c>
      <c r="G72" s="11" t="n"/>
      <c r="H72" s="12">
        <f>IF(OR(F72="",G72=""),"",F72*G72)</f>
        <v/>
      </c>
      <c r="I72" s="13">
        <f>IF(C72="","",IFERROR(SUMIF(Compras!$B$5:$B$204,B72,Compras!$H$5:$H$204)/SUMIF(Compras!$B$5:$B$204,B72,Compras!$C$5:$C$204)*C72,""))</f>
        <v/>
      </c>
      <c r="J72" s="12">
        <f>IF(OR(H72="",I72=""),"",H72-I72)</f>
        <v/>
      </c>
      <c r="K72" s="14">
        <f>IF(A72="","",YEAR(A72))</f>
        <v/>
      </c>
    </row>
    <row r="73">
      <c r="A73" s="6" t="n"/>
      <c r="B73" s="7" t="n"/>
      <c r="C73" s="8" t="n"/>
      <c r="D73" s="9" t="n"/>
      <c r="E73" s="9" t="n"/>
      <c r="F73" s="10">
        <f>IF(C73="","",C73*D73-N(E73))</f>
        <v/>
      </c>
      <c r="G73" s="11" t="n"/>
      <c r="H73" s="12">
        <f>IF(OR(F73="",G73=""),"",F73*G73)</f>
        <v/>
      </c>
      <c r="I73" s="13">
        <f>IF(C73="","",IFERROR(SUMIF(Compras!$B$5:$B$204,B73,Compras!$H$5:$H$204)/SUMIF(Compras!$B$5:$B$204,B73,Compras!$C$5:$C$204)*C73,""))</f>
        <v/>
      </c>
      <c r="J73" s="12">
        <f>IF(OR(H73="",I73=""),"",H73-I73)</f>
        <v/>
      </c>
      <c r="K73" s="14">
        <f>IF(A73="","",YEAR(A73))</f>
        <v/>
      </c>
    </row>
    <row r="74">
      <c r="A74" s="6" t="n"/>
      <c r="B74" s="7" t="n"/>
      <c r="C74" s="8" t="n"/>
      <c r="D74" s="9" t="n"/>
      <c r="E74" s="9" t="n"/>
      <c r="F74" s="10">
        <f>IF(C74="","",C74*D74-N(E74))</f>
        <v/>
      </c>
      <c r="G74" s="11" t="n"/>
      <c r="H74" s="12">
        <f>IF(OR(F74="",G74=""),"",F74*G74)</f>
        <v/>
      </c>
      <c r="I74" s="13">
        <f>IF(C74="","",IFERROR(SUMIF(Compras!$B$5:$B$204,B74,Compras!$H$5:$H$204)/SUMIF(Compras!$B$5:$B$204,B74,Compras!$C$5:$C$204)*C74,""))</f>
        <v/>
      </c>
      <c r="J74" s="12">
        <f>IF(OR(H74="",I74=""),"",H74-I74)</f>
        <v/>
      </c>
      <c r="K74" s="14">
        <f>IF(A74="","",YEAR(A74))</f>
        <v/>
      </c>
    </row>
    <row r="75">
      <c r="A75" s="6" t="n"/>
      <c r="B75" s="7" t="n"/>
      <c r="C75" s="8" t="n"/>
      <c r="D75" s="9" t="n"/>
      <c r="E75" s="9" t="n"/>
      <c r="F75" s="10">
        <f>IF(C75="","",C75*D75-N(E75))</f>
        <v/>
      </c>
      <c r="G75" s="11" t="n"/>
      <c r="H75" s="12">
        <f>IF(OR(F75="",G75=""),"",F75*G75)</f>
        <v/>
      </c>
      <c r="I75" s="13">
        <f>IF(C75="","",IFERROR(SUMIF(Compras!$B$5:$B$204,B75,Compras!$H$5:$H$204)/SUMIF(Compras!$B$5:$B$204,B75,Compras!$C$5:$C$204)*C75,""))</f>
        <v/>
      </c>
      <c r="J75" s="12">
        <f>IF(OR(H75="",I75=""),"",H75-I75)</f>
        <v/>
      </c>
      <c r="K75" s="14">
        <f>IF(A75="","",YEAR(A75))</f>
        <v/>
      </c>
    </row>
    <row r="76">
      <c r="A76" s="6" t="n"/>
      <c r="B76" s="7" t="n"/>
      <c r="C76" s="8" t="n"/>
      <c r="D76" s="9" t="n"/>
      <c r="E76" s="9" t="n"/>
      <c r="F76" s="10">
        <f>IF(C76="","",C76*D76-N(E76))</f>
        <v/>
      </c>
      <c r="G76" s="11" t="n"/>
      <c r="H76" s="12">
        <f>IF(OR(F76="",G76=""),"",F76*G76)</f>
        <v/>
      </c>
      <c r="I76" s="13">
        <f>IF(C76="","",IFERROR(SUMIF(Compras!$B$5:$B$204,B76,Compras!$H$5:$H$204)/SUMIF(Compras!$B$5:$B$204,B76,Compras!$C$5:$C$204)*C76,""))</f>
        <v/>
      </c>
      <c r="J76" s="12">
        <f>IF(OR(H76="",I76=""),"",H76-I76)</f>
        <v/>
      </c>
      <c r="K76" s="14">
        <f>IF(A76="","",YEAR(A76))</f>
        <v/>
      </c>
    </row>
    <row r="77">
      <c r="A77" s="6" t="n"/>
      <c r="B77" s="7" t="n"/>
      <c r="C77" s="8" t="n"/>
      <c r="D77" s="9" t="n"/>
      <c r="E77" s="9" t="n"/>
      <c r="F77" s="10">
        <f>IF(C77="","",C77*D77-N(E77))</f>
        <v/>
      </c>
      <c r="G77" s="11" t="n"/>
      <c r="H77" s="12">
        <f>IF(OR(F77="",G77=""),"",F77*G77)</f>
        <v/>
      </c>
      <c r="I77" s="13">
        <f>IF(C77="","",IFERROR(SUMIF(Compras!$B$5:$B$204,B77,Compras!$H$5:$H$204)/SUMIF(Compras!$B$5:$B$204,B77,Compras!$C$5:$C$204)*C77,""))</f>
        <v/>
      </c>
      <c r="J77" s="12">
        <f>IF(OR(H77="",I77=""),"",H77-I77)</f>
        <v/>
      </c>
      <c r="K77" s="14">
        <f>IF(A77="","",YEAR(A77))</f>
        <v/>
      </c>
    </row>
    <row r="78">
      <c r="A78" s="6" t="n"/>
      <c r="B78" s="7" t="n"/>
      <c r="C78" s="8" t="n"/>
      <c r="D78" s="9" t="n"/>
      <c r="E78" s="9" t="n"/>
      <c r="F78" s="10">
        <f>IF(C78="","",C78*D78-N(E78))</f>
        <v/>
      </c>
      <c r="G78" s="11" t="n"/>
      <c r="H78" s="12">
        <f>IF(OR(F78="",G78=""),"",F78*G78)</f>
        <v/>
      </c>
      <c r="I78" s="13">
        <f>IF(C78="","",IFERROR(SUMIF(Compras!$B$5:$B$204,B78,Compras!$H$5:$H$204)/SUMIF(Compras!$B$5:$B$204,B78,Compras!$C$5:$C$204)*C78,""))</f>
        <v/>
      </c>
      <c r="J78" s="12">
        <f>IF(OR(H78="",I78=""),"",H78-I78)</f>
        <v/>
      </c>
      <c r="K78" s="14">
        <f>IF(A78="","",YEAR(A78))</f>
        <v/>
      </c>
    </row>
    <row r="79">
      <c r="A79" s="6" t="n"/>
      <c r="B79" s="7" t="n"/>
      <c r="C79" s="8" t="n"/>
      <c r="D79" s="9" t="n"/>
      <c r="E79" s="9" t="n"/>
      <c r="F79" s="10">
        <f>IF(C79="","",C79*D79-N(E79))</f>
        <v/>
      </c>
      <c r="G79" s="11" t="n"/>
      <c r="H79" s="12">
        <f>IF(OR(F79="",G79=""),"",F79*G79)</f>
        <v/>
      </c>
      <c r="I79" s="13">
        <f>IF(C79="","",IFERROR(SUMIF(Compras!$B$5:$B$204,B79,Compras!$H$5:$H$204)/SUMIF(Compras!$B$5:$B$204,B79,Compras!$C$5:$C$204)*C79,""))</f>
        <v/>
      </c>
      <c r="J79" s="12">
        <f>IF(OR(H79="",I79=""),"",H79-I79)</f>
        <v/>
      </c>
      <c r="K79" s="14">
        <f>IF(A79="","",YEAR(A79))</f>
        <v/>
      </c>
    </row>
    <row r="80">
      <c r="A80" s="6" t="n"/>
      <c r="B80" s="7" t="n"/>
      <c r="C80" s="8" t="n"/>
      <c r="D80" s="9" t="n"/>
      <c r="E80" s="9" t="n"/>
      <c r="F80" s="10">
        <f>IF(C80="","",C80*D80-N(E80))</f>
        <v/>
      </c>
      <c r="G80" s="11" t="n"/>
      <c r="H80" s="12">
        <f>IF(OR(F80="",G80=""),"",F80*G80)</f>
        <v/>
      </c>
      <c r="I80" s="13">
        <f>IF(C80="","",IFERROR(SUMIF(Compras!$B$5:$B$204,B80,Compras!$H$5:$H$204)/SUMIF(Compras!$B$5:$B$204,B80,Compras!$C$5:$C$204)*C80,""))</f>
        <v/>
      </c>
      <c r="J80" s="12">
        <f>IF(OR(H80="",I80=""),"",H80-I80)</f>
        <v/>
      </c>
      <c r="K80" s="14">
        <f>IF(A80="","",YEAR(A80))</f>
        <v/>
      </c>
    </row>
    <row r="81">
      <c r="A81" s="6" t="n"/>
      <c r="B81" s="7" t="n"/>
      <c r="C81" s="8" t="n"/>
      <c r="D81" s="9" t="n"/>
      <c r="E81" s="9" t="n"/>
      <c r="F81" s="10">
        <f>IF(C81="","",C81*D81-N(E81))</f>
        <v/>
      </c>
      <c r="G81" s="11" t="n"/>
      <c r="H81" s="12">
        <f>IF(OR(F81="",G81=""),"",F81*G81)</f>
        <v/>
      </c>
      <c r="I81" s="13">
        <f>IF(C81="","",IFERROR(SUMIF(Compras!$B$5:$B$204,B81,Compras!$H$5:$H$204)/SUMIF(Compras!$B$5:$B$204,B81,Compras!$C$5:$C$204)*C81,""))</f>
        <v/>
      </c>
      <c r="J81" s="12">
        <f>IF(OR(H81="",I81=""),"",H81-I81)</f>
        <v/>
      </c>
      <c r="K81" s="14">
        <f>IF(A81="","",YEAR(A81))</f>
        <v/>
      </c>
    </row>
    <row r="82">
      <c r="A82" s="6" t="n"/>
      <c r="B82" s="7" t="n"/>
      <c r="C82" s="8" t="n"/>
      <c r="D82" s="9" t="n"/>
      <c r="E82" s="9" t="n"/>
      <c r="F82" s="10">
        <f>IF(C82="","",C82*D82-N(E82))</f>
        <v/>
      </c>
      <c r="G82" s="11" t="n"/>
      <c r="H82" s="12">
        <f>IF(OR(F82="",G82=""),"",F82*G82)</f>
        <v/>
      </c>
      <c r="I82" s="13">
        <f>IF(C82="","",IFERROR(SUMIF(Compras!$B$5:$B$204,B82,Compras!$H$5:$H$204)/SUMIF(Compras!$B$5:$B$204,B82,Compras!$C$5:$C$204)*C82,""))</f>
        <v/>
      </c>
      <c r="J82" s="12">
        <f>IF(OR(H82="",I82=""),"",H82-I82)</f>
        <v/>
      </c>
      <c r="K82" s="14">
        <f>IF(A82="","",YEAR(A82))</f>
        <v/>
      </c>
    </row>
    <row r="83">
      <c r="A83" s="6" t="n"/>
      <c r="B83" s="7" t="n"/>
      <c r="C83" s="8" t="n"/>
      <c r="D83" s="9" t="n"/>
      <c r="E83" s="9" t="n"/>
      <c r="F83" s="10">
        <f>IF(C83="","",C83*D83-N(E83))</f>
        <v/>
      </c>
      <c r="G83" s="11" t="n"/>
      <c r="H83" s="12">
        <f>IF(OR(F83="",G83=""),"",F83*G83)</f>
        <v/>
      </c>
      <c r="I83" s="13">
        <f>IF(C83="","",IFERROR(SUMIF(Compras!$B$5:$B$204,B83,Compras!$H$5:$H$204)/SUMIF(Compras!$B$5:$B$204,B83,Compras!$C$5:$C$204)*C83,""))</f>
        <v/>
      </c>
      <c r="J83" s="12">
        <f>IF(OR(H83="",I83=""),"",H83-I83)</f>
        <v/>
      </c>
      <c r="K83" s="14">
        <f>IF(A83="","",YEAR(A83))</f>
        <v/>
      </c>
    </row>
    <row r="84">
      <c r="A84" s="6" t="n"/>
      <c r="B84" s="7" t="n"/>
      <c r="C84" s="8" t="n"/>
      <c r="D84" s="9" t="n"/>
      <c r="E84" s="9" t="n"/>
      <c r="F84" s="10">
        <f>IF(C84="","",C84*D84-N(E84))</f>
        <v/>
      </c>
      <c r="G84" s="11" t="n"/>
      <c r="H84" s="12">
        <f>IF(OR(F84="",G84=""),"",F84*G84)</f>
        <v/>
      </c>
      <c r="I84" s="13">
        <f>IF(C84="","",IFERROR(SUMIF(Compras!$B$5:$B$204,B84,Compras!$H$5:$H$204)/SUMIF(Compras!$B$5:$B$204,B84,Compras!$C$5:$C$204)*C84,""))</f>
        <v/>
      </c>
      <c r="J84" s="12">
        <f>IF(OR(H84="",I84=""),"",H84-I84)</f>
        <v/>
      </c>
      <c r="K84" s="14">
        <f>IF(A84="","",YEAR(A84))</f>
        <v/>
      </c>
    </row>
    <row r="85">
      <c r="A85" s="6" t="n"/>
      <c r="B85" s="7" t="n"/>
      <c r="C85" s="8" t="n"/>
      <c r="D85" s="9" t="n"/>
      <c r="E85" s="9" t="n"/>
      <c r="F85" s="10">
        <f>IF(C85="","",C85*D85-N(E85))</f>
        <v/>
      </c>
      <c r="G85" s="11" t="n"/>
      <c r="H85" s="12">
        <f>IF(OR(F85="",G85=""),"",F85*G85)</f>
        <v/>
      </c>
      <c r="I85" s="13">
        <f>IF(C85="","",IFERROR(SUMIF(Compras!$B$5:$B$204,B85,Compras!$H$5:$H$204)/SUMIF(Compras!$B$5:$B$204,B85,Compras!$C$5:$C$204)*C85,""))</f>
        <v/>
      </c>
      <c r="J85" s="12">
        <f>IF(OR(H85="",I85=""),"",H85-I85)</f>
        <v/>
      </c>
      <c r="K85" s="14">
        <f>IF(A85="","",YEAR(A85))</f>
        <v/>
      </c>
    </row>
    <row r="86">
      <c r="A86" s="6" t="n"/>
      <c r="B86" s="7" t="n"/>
      <c r="C86" s="8" t="n"/>
      <c r="D86" s="9" t="n"/>
      <c r="E86" s="9" t="n"/>
      <c r="F86" s="10">
        <f>IF(C86="","",C86*D86-N(E86))</f>
        <v/>
      </c>
      <c r="G86" s="11" t="n"/>
      <c r="H86" s="12">
        <f>IF(OR(F86="",G86=""),"",F86*G86)</f>
        <v/>
      </c>
      <c r="I86" s="13">
        <f>IF(C86="","",IFERROR(SUMIF(Compras!$B$5:$B$204,B86,Compras!$H$5:$H$204)/SUMIF(Compras!$B$5:$B$204,B86,Compras!$C$5:$C$204)*C86,""))</f>
        <v/>
      </c>
      <c r="J86" s="12">
        <f>IF(OR(H86="",I86=""),"",H86-I86)</f>
        <v/>
      </c>
      <c r="K86" s="14">
        <f>IF(A86="","",YEAR(A86))</f>
        <v/>
      </c>
    </row>
    <row r="87">
      <c r="A87" s="6" t="n"/>
      <c r="B87" s="7" t="n"/>
      <c r="C87" s="8" t="n"/>
      <c r="D87" s="9" t="n"/>
      <c r="E87" s="9" t="n"/>
      <c r="F87" s="10">
        <f>IF(C87="","",C87*D87-N(E87))</f>
        <v/>
      </c>
      <c r="G87" s="11" t="n"/>
      <c r="H87" s="12">
        <f>IF(OR(F87="",G87=""),"",F87*G87)</f>
        <v/>
      </c>
      <c r="I87" s="13">
        <f>IF(C87="","",IFERROR(SUMIF(Compras!$B$5:$B$204,B87,Compras!$H$5:$H$204)/SUMIF(Compras!$B$5:$B$204,B87,Compras!$C$5:$C$204)*C87,""))</f>
        <v/>
      </c>
      <c r="J87" s="12">
        <f>IF(OR(H87="",I87=""),"",H87-I87)</f>
        <v/>
      </c>
      <c r="K87" s="14">
        <f>IF(A87="","",YEAR(A87))</f>
        <v/>
      </c>
    </row>
    <row r="88">
      <c r="A88" s="6" t="n"/>
      <c r="B88" s="7" t="n"/>
      <c r="C88" s="8" t="n"/>
      <c r="D88" s="9" t="n"/>
      <c r="E88" s="9" t="n"/>
      <c r="F88" s="10">
        <f>IF(C88="","",C88*D88-N(E88))</f>
        <v/>
      </c>
      <c r="G88" s="11" t="n"/>
      <c r="H88" s="12">
        <f>IF(OR(F88="",G88=""),"",F88*G88)</f>
        <v/>
      </c>
      <c r="I88" s="13">
        <f>IF(C88="","",IFERROR(SUMIF(Compras!$B$5:$B$204,B88,Compras!$H$5:$H$204)/SUMIF(Compras!$B$5:$B$204,B88,Compras!$C$5:$C$204)*C88,""))</f>
        <v/>
      </c>
      <c r="J88" s="12">
        <f>IF(OR(H88="",I88=""),"",H88-I88)</f>
        <v/>
      </c>
      <c r="K88" s="14">
        <f>IF(A88="","",YEAR(A88))</f>
        <v/>
      </c>
    </row>
    <row r="89">
      <c r="A89" s="6" t="n"/>
      <c r="B89" s="7" t="n"/>
      <c r="C89" s="8" t="n"/>
      <c r="D89" s="9" t="n"/>
      <c r="E89" s="9" t="n"/>
      <c r="F89" s="10">
        <f>IF(C89="","",C89*D89-N(E89))</f>
        <v/>
      </c>
      <c r="G89" s="11" t="n"/>
      <c r="H89" s="12">
        <f>IF(OR(F89="",G89=""),"",F89*G89)</f>
        <v/>
      </c>
      <c r="I89" s="13">
        <f>IF(C89="","",IFERROR(SUMIF(Compras!$B$5:$B$204,B89,Compras!$H$5:$H$204)/SUMIF(Compras!$B$5:$B$204,B89,Compras!$C$5:$C$204)*C89,""))</f>
        <v/>
      </c>
      <c r="J89" s="12">
        <f>IF(OR(H89="",I89=""),"",H89-I89)</f>
        <v/>
      </c>
      <c r="K89" s="14">
        <f>IF(A89="","",YEAR(A89))</f>
        <v/>
      </c>
    </row>
    <row r="90">
      <c r="A90" s="6" t="n"/>
      <c r="B90" s="7" t="n"/>
      <c r="C90" s="8" t="n"/>
      <c r="D90" s="9" t="n"/>
      <c r="E90" s="9" t="n"/>
      <c r="F90" s="10">
        <f>IF(C90="","",C90*D90-N(E90))</f>
        <v/>
      </c>
      <c r="G90" s="11" t="n"/>
      <c r="H90" s="12">
        <f>IF(OR(F90="",G90=""),"",F90*G90)</f>
        <v/>
      </c>
      <c r="I90" s="13">
        <f>IF(C90="","",IFERROR(SUMIF(Compras!$B$5:$B$204,B90,Compras!$H$5:$H$204)/SUMIF(Compras!$B$5:$B$204,B90,Compras!$C$5:$C$204)*C90,""))</f>
        <v/>
      </c>
      <c r="J90" s="12">
        <f>IF(OR(H90="",I90=""),"",H90-I90)</f>
        <v/>
      </c>
      <c r="K90" s="14">
        <f>IF(A90="","",YEAR(A90))</f>
        <v/>
      </c>
    </row>
    <row r="91">
      <c r="A91" s="6" t="n"/>
      <c r="B91" s="7" t="n"/>
      <c r="C91" s="8" t="n"/>
      <c r="D91" s="9" t="n"/>
      <c r="E91" s="9" t="n"/>
      <c r="F91" s="10">
        <f>IF(C91="","",C91*D91-N(E91))</f>
        <v/>
      </c>
      <c r="G91" s="11" t="n"/>
      <c r="H91" s="12">
        <f>IF(OR(F91="",G91=""),"",F91*G91)</f>
        <v/>
      </c>
      <c r="I91" s="13">
        <f>IF(C91="","",IFERROR(SUMIF(Compras!$B$5:$B$204,B91,Compras!$H$5:$H$204)/SUMIF(Compras!$B$5:$B$204,B91,Compras!$C$5:$C$204)*C91,""))</f>
        <v/>
      </c>
      <c r="J91" s="12">
        <f>IF(OR(H91="",I91=""),"",H91-I91)</f>
        <v/>
      </c>
      <c r="K91" s="14">
        <f>IF(A91="","",YEAR(A91))</f>
        <v/>
      </c>
    </row>
    <row r="92">
      <c r="A92" s="6" t="n"/>
      <c r="B92" s="7" t="n"/>
      <c r="C92" s="8" t="n"/>
      <c r="D92" s="9" t="n"/>
      <c r="E92" s="9" t="n"/>
      <c r="F92" s="10">
        <f>IF(C92="","",C92*D92-N(E92))</f>
        <v/>
      </c>
      <c r="G92" s="11" t="n"/>
      <c r="H92" s="12">
        <f>IF(OR(F92="",G92=""),"",F92*G92)</f>
        <v/>
      </c>
      <c r="I92" s="13">
        <f>IF(C92="","",IFERROR(SUMIF(Compras!$B$5:$B$204,B92,Compras!$H$5:$H$204)/SUMIF(Compras!$B$5:$B$204,B92,Compras!$C$5:$C$204)*C92,""))</f>
        <v/>
      </c>
      <c r="J92" s="12">
        <f>IF(OR(H92="",I92=""),"",H92-I92)</f>
        <v/>
      </c>
      <c r="K92" s="14">
        <f>IF(A92="","",YEAR(A92))</f>
        <v/>
      </c>
    </row>
    <row r="93">
      <c r="A93" s="6" t="n"/>
      <c r="B93" s="7" t="n"/>
      <c r="C93" s="8" t="n"/>
      <c r="D93" s="9" t="n"/>
      <c r="E93" s="9" t="n"/>
      <c r="F93" s="10">
        <f>IF(C93="","",C93*D93-N(E93))</f>
        <v/>
      </c>
      <c r="G93" s="11" t="n"/>
      <c r="H93" s="12">
        <f>IF(OR(F93="",G93=""),"",F93*G93)</f>
        <v/>
      </c>
      <c r="I93" s="13">
        <f>IF(C93="","",IFERROR(SUMIF(Compras!$B$5:$B$204,B93,Compras!$H$5:$H$204)/SUMIF(Compras!$B$5:$B$204,B93,Compras!$C$5:$C$204)*C93,""))</f>
        <v/>
      </c>
      <c r="J93" s="12">
        <f>IF(OR(H93="",I93=""),"",H93-I93)</f>
        <v/>
      </c>
      <c r="K93" s="14">
        <f>IF(A93="","",YEAR(A93))</f>
        <v/>
      </c>
    </row>
    <row r="94">
      <c r="A94" s="6" t="n"/>
      <c r="B94" s="7" t="n"/>
      <c r="C94" s="8" t="n"/>
      <c r="D94" s="9" t="n"/>
      <c r="E94" s="9" t="n"/>
      <c r="F94" s="10">
        <f>IF(C94="","",C94*D94-N(E94))</f>
        <v/>
      </c>
      <c r="G94" s="11" t="n"/>
      <c r="H94" s="12">
        <f>IF(OR(F94="",G94=""),"",F94*G94)</f>
        <v/>
      </c>
      <c r="I94" s="13">
        <f>IF(C94="","",IFERROR(SUMIF(Compras!$B$5:$B$204,B94,Compras!$H$5:$H$204)/SUMIF(Compras!$B$5:$B$204,B94,Compras!$C$5:$C$204)*C94,""))</f>
        <v/>
      </c>
      <c r="J94" s="12">
        <f>IF(OR(H94="",I94=""),"",H94-I94)</f>
        <v/>
      </c>
      <c r="K94" s="14">
        <f>IF(A94="","",YEAR(A94))</f>
        <v/>
      </c>
    </row>
    <row r="95">
      <c r="A95" s="6" t="n"/>
      <c r="B95" s="7" t="n"/>
      <c r="C95" s="8" t="n"/>
      <c r="D95" s="9" t="n"/>
      <c r="E95" s="9" t="n"/>
      <c r="F95" s="10">
        <f>IF(C95="","",C95*D95-N(E95))</f>
        <v/>
      </c>
      <c r="G95" s="11" t="n"/>
      <c r="H95" s="12">
        <f>IF(OR(F95="",G95=""),"",F95*G95)</f>
        <v/>
      </c>
      <c r="I95" s="13">
        <f>IF(C95="","",IFERROR(SUMIF(Compras!$B$5:$B$204,B95,Compras!$H$5:$H$204)/SUMIF(Compras!$B$5:$B$204,B95,Compras!$C$5:$C$204)*C95,""))</f>
        <v/>
      </c>
      <c r="J95" s="12">
        <f>IF(OR(H95="",I95=""),"",H95-I95)</f>
        <v/>
      </c>
      <c r="K95" s="14">
        <f>IF(A95="","",YEAR(A95))</f>
        <v/>
      </c>
    </row>
    <row r="96">
      <c r="A96" s="6" t="n"/>
      <c r="B96" s="7" t="n"/>
      <c r="C96" s="8" t="n"/>
      <c r="D96" s="9" t="n"/>
      <c r="E96" s="9" t="n"/>
      <c r="F96" s="10">
        <f>IF(C96="","",C96*D96-N(E96))</f>
        <v/>
      </c>
      <c r="G96" s="11" t="n"/>
      <c r="H96" s="12">
        <f>IF(OR(F96="",G96=""),"",F96*G96)</f>
        <v/>
      </c>
      <c r="I96" s="13">
        <f>IF(C96="","",IFERROR(SUMIF(Compras!$B$5:$B$204,B96,Compras!$H$5:$H$204)/SUMIF(Compras!$B$5:$B$204,B96,Compras!$C$5:$C$204)*C96,""))</f>
        <v/>
      </c>
      <c r="J96" s="12">
        <f>IF(OR(H96="",I96=""),"",H96-I96)</f>
        <v/>
      </c>
      <c r="K96" s="14">
        <f>IF(A96="","",YEAR(A96))</f>
        <v/>
      </c>
    </row>
    <row r="97">
      <c r="A97" s="6" t="n"/>
      <c r="B97" s="7" t="n"/>
      <c r="C97" s="8" t="n"/>
      <c r="D97" s="9" t="n"/>
      <c r="E97" s="9" t="n"/>
      <c r="F97" s="10">
        <f>IF(C97="","",C97*D97-N(E97))</f>
        <v/>
      </c>
      <c r="G97" s="11" t="n"/>
      <c r="H97" s="12">
        <f>IF(OR(F97="",G97=""),"",F97*G97)</f>
        <v/>
      </c>
      <c r="I97" s="13">
        <f>IF(C97="","",IFERROR(SUMIF(Compras!$B$5:$B$204,B97,Compras!$H$5:$H$204)/SUMIF(Compras!$B$5:$B$204,B97,Compras!$C$5:$C$204)*C97,""))</f>
        <v/>
      </c>
      <c r="J97" s="12">
        <f>IF(OR(H97="",I97=""),"",H97-I97)</f>
        <v/>
      </c>
      <c r="K97" s="14">
        <f>IF(A97="","",YEAR(A97))</f>
        <v/>
      </c>
    </row>
    <row r="98">
      <c r="A98" s="6" t="n"/>
      <c r="B98" s="7" t="n"/>
      <c r="C98" s="8" t="n"/>
      <c r="D98" s="9" t="n"/>
      <c r="E98" s="9" t="n"/>
      <c r="F98" s="10">
        <f>IF(C98="","",C98*D98-N(E98))</f>
        <v/>
      </c>
      <c r="G98" s="11" t="n"/>
      <c r="H98" s="12">
        <f>IF(OR(F98="",G98=""),"",F98*G98)</f>
        <v/>
      </c>
      <c r="I98" s="13">
        <f>IF(C98="","",IFERROR(SUMIF(Compras!$B$5:$B$204,B98,Compras!$H$5:$H$204)/SUMIF(Compras!$B$5:$B$204,B98,Compras!$C$5:$C$204)*C98,""))</f>
        <v/>
      </c>
      <c r="J98" s="12">
        <f>IF(OR(H98="",I98=""),"",H98-I98)</f>
        <v/>
      </c>
      <c r="K98" s="14">
        <f>IF(A98="","",YEAR(A98))</f>
        <v/>
      </c>
    </row>
    <row r="99">
      <c r="A99" s="6" t="n"/>
      <c r="B99" s="7" t="n"/>
      <c r="C99" s="8" t="n"/>
      <c r="D99" s="9" t="n"/>
      <c r="E99" s="9" t="n"/>
      <c r="F99" s="10">
        <f>IF(C99="","",C99*D99-N(E99))</f>
        <v/>
      </c>
      <c r="G99" s="11" t="n"/>
      <c r="H99" s="12">
        <f>IF(OR(F99="",G99=""),"",F99*G99)</f>
        <v/>
      </c>
      <c r="I99" s="13">
        <f>IF(C99="","",IFERROR(SUMIF(Compras!$B$5:$B$204,B99,Compras!$H$5:$H$204)/SUMIF(Compras!$B$5:$B$204,B99,Compras!$C$5:$C$204)*C99,""))</f>
        <v/>
      </c>
      <c r="J99" s="12">
        <f>IF(OR(H99="",I99=""),"",H99-I99)</f>
        <v/>
      </c>
      <c r="K99" s="14">
        <f>IF(A99="","",YEAR(A99))</f>
        <v/>
      </c>
    </row>
    <row r="100">
      <c r="A100" s="6" t="n"/>
      <c r="B100" s="7" t="n"/>
      <c r="C100" s="8" t="n"/>
      <c r="D100" s="9" t="n"/>
      <c r="E100" s="9" t="n"/>
      <c r="F100" s="10">
        <f>IF(C100="","",C100*D100-N(E100))</f>
        <v/>
      </c>
      <c r="G100" s="11" t="n"/>
      <c r="H100" s="12">
        <f>IF(OR(F100="",G100=""),"",F100*G100)</f>
        <v/>
      </c>
      <c r="I100" s="13">
        <f>IF(C100="","",IFERROR(SUMIF(Compras!$B$5:$B$204,B100,Compras!$H$5:$H$204)/SUMIF(Compras!$B$5:$B$204,B100,Compras!$C$5:$C$204)*C100,""))</f>
        <v/>
      </c>
      <c r="J100" s="12">
        <f>IF(OR(H100="",I100=""),"",H100-I100)</f>
        <v/>
      </c>
      <c r="K100" s="14">
        <f>IF(A100="","",YEAR(A100))</f>
        <v/>
      </c>
    </row>
    <row r="101">
      <c r="A101" s="6" t="n"/>
      <c r="B101" s="7" t="n"/>
      <c r="C101" s="8" t="n"/>
      <c r="D101" s="9" t="n"/>
      <c r="E101" s="9" t="n"/>
      <c r="F101" s="10">
        <f>IF(C101="","",C101*D101-N(E101))</f>
        <v/>
      </c>
      <c r="G101" s="11" t="n"/>
      <c r="H101" s="12">
        <f>IF(OR(F101="",G101=""),"",F101*G101)</f>
        <v/>
      </c>
      <c r="I101" s="13">
        <f>IF(C101="","",IFERROR(SUMIF(Compras!$B$5:$B$204,B101,Compras!$H$5:$H$204)/SUMIF(Compras!$B$5:$B$204,B101,Compras!$C$5:$C$204)*C101,""))</f>
        <v/>
      </c>
      <c r="J101" s="12">
        <f>IF(OR(H101="",I101=""),"",H101-I101)</f>
        <v/>
      </c>
      <c r="K101" s="14">
        <f>IF(A101="","",YEAR(A101))</f>
        <v/>
      </c>
    </row>
    <row r="102">
      <c r="A102" s="6" t="n"/>
      <c r="B102" s="7" t="n"/>
      <c r="C102" s="8" t="n"/>
      <c r="D102" s="9" t="n"/>
      <c r="E102" s="9" t="n"/>
      <c r="F102" s="10">
        <f>IF(C102="","",C102*D102-N(E102))</f>
        <v/>
      </c>
      <c r="G102" s="11" t="n"/>
      <c r="H102" s="12">
        <f>IF(OR(F102="",G102=""),"",F102*G102)</f>
        <v/>
      </c>
      <c r="I102" s="13">
        <f>IF(C102="","",IFERROR(SUMIF(Compras!$B$5:$B$204,B102,Compras!$H$5:$H$204)/SUMIF(Compras!$B$5:$B$204,B102,Compras!$C$5:$C$204)*C102,""))</f>
        <v/>
      </c>
      <c r="J102" s="12">
        <f>IF(OR(H102="",I102=""),"",H102-I102)</f>
        <v/>
      </c>
      <c r="K102" s="14">
        <f>IF(A102="","",YEAR(A102))</f>
        <v/>
      </c>
    </row>
    <row r="103">
      <c r="A103" s="6" t="n"/>
      <c r="B103" s="7" t="n"/>
      <c r="C103" s="8" t="n"/>
      <c r="D103" s="9" t="n"/>
      <c r="E103" s="9" t="n"/>
      <c r="F103" s="10">
        <f>IF(C103="","",C103*D103-N(E103))</f>
        <v/>
      </c>
      <c r="G103" s="11" t="n"/>
      <c r="H103" s="12">
        <f>IF(OR(F103="",G103=""),"",F103*G103)</f>
        <v/>
      </c>
      <c r="I103" s="13">
        <f>IF(C103="","",IFERROR(SUMIF(Compras!$B$5:$B$204,B103,Compras!$H$5:$H$204)/SUMIF(Compras!$B$5:$B$204,B103,Compras!$C$5:$C$204)*C103,""))</f>
        <v/>
      </c>
      <c r="J103" s="12">
        <f>IF(OR(H103="",I103=""),"",H103-I103)</f>
        <v/>
      </c>
      <c r="K103" s="14">
        <f>IF(A103="","",YEAR(A103))</f>
        <v/>
      </c>
    </row>
    <row r="104">
      <c r="A104" s="6" t="n"/>
      <c r="B104" s="7" t="n"/>
      <c r="C104" s="8" t="n"/>
      <c r="D104" s="9" t="n"/>
      <c r="E104" s="9" t="n"/>
      <c r="F104" s="10">
        <f>IF(C104="","",C104*D104-N(E104))</f>
        <v/>
      </c>
      <c r="G104" s="11" t="n"/>
      <c r="H104" s="12">
        <f>IF(OR(F104="",G104=""),"",F104*G104)</f>
        <v/>
      </c>
      <c r="I104" s="13">
        <f>IF(C104="","",IFERROR(SUMIF(Compras!$B$5:$B$204,B104,Compras!$H$5:$H$204)/SUMIF(Compras!$B$5:$B$204,B104,Compras!$C$5:$C$204)*C104,""))</f>
        <v/>
      </c>
      <c r="J104" s="12">
        <f>IF(OR(H104="",I104=""),"",H104-I104)</f>
        <v/>
      </c>
      <c r="K104" s="14">
        <f>IF(A104="","",YEAR(A104))</f>
        <v/>
      </c>
    </row>
    <row r="105">
      <c r="A105" s="6" t="n"/>
      <c r="B105" s="7" t="n"/>
      <c r="C105" s="8" t="n"/>
      <c r="D105" s="9" t="n"/>
      <c r="E105" s="9" t="n"/>
      <c r="F105" s="10">
        <f>IF(C105="","",C105*D105-N(E105))</f>
        <v/>
      </c>
      <c r="G105" s="11" t="n"/>
      <c r="H105" s="12">
        <f>IF(OR(F105="",G105=""),"",F105*G105)</f>
        <v/>
      </c>
      <c r="I105" s="13">
        <f>IF(C105="","",IFERROR(SUMIF(Compras!$B$5:$B$204,B105,Compras!$H$5:$H$204)/SUMIF(Compras!$B$5:$B$204,B105,Compras!$C$5:$C$204)*C105,""))</f>
        <v/>
      </c>
      <c r="J105" s="12">
        <f>IF(OR(H105="",I105=""),"",H105-I105)</f>
        <v/>
      </c>
      <c r="K105" s="14">
        <f>IF(A105="","",YEAR(A105))</f>
        <v/>
      </c>
    </row>
    <row r="106">
      <c r="A106" s="6" t="n"/>
      <c r="B106" s="7" t="n"/>
      <c r="C106" s="8" t="n"/>
      <c r="D106" s="9" t="n"/>
      <c r="E106" s="9" t="n"/>
      <c r="F106" s="10">
        <f>IF(C106="","",C106*D106-N(E106))</f>
        <v/>
      </c>
      <c r="G106" s="11" t="n"/>
      <c r="H106" s="12">
        <f>IF(OR(F106="",G106=""),"",F106*G106)</f>
        <v/>
      </c>
      <c r="I106" s="13">
        <f>IF(C106="","",IFERROR(SUMIF(Compras!$B$5:$B$204,B106,Compras!$H$5:$H$204)/SUMIF(Compras!$B$5:$B$204,B106,Compras!$C$5:$C$204)*C106,""))</f>
        <v/>
      </c>
      <c r="J106" s="12">
        <f>IF(OR(H106="",I106=""),"",H106-I106)</f>
        <v/>
      </c>
      <c r="K106" s="14">
        <f>IF(A106="","",YEAR(A106))</f>
        <v/>
      </c>
    </row>
    <row r="107">
      <c r="A107" s="6" t="n"/>
      <c r="B107" s="7" t="n"/>
      <c r="C107" s="8" t="n"/>
      <c r="D107" s="9" t="n"/>
      <c r="E107" s="9" t="n"/>
      <c r="F107" s="10">
        <f>IF(C107="","",C107*D107-N(E107))</f>
        <v/>
      </c>
      <c r="G107" s="11" t="n"/>
      <c r="H107" s="12">
        <f>IF(OR(F107="",G107=""),"",F107*G107)</f>
        <v/>
      </c>
      <c r="I107" s="13">
        <f>IF(C107="","",IFERROR(SUMIF(Compras!$B$5:$B$204,B107,Compras!$H$5:$H$204)/SUMIF(Compras!$B$5:$B$204,B107,Compras!$C$5:$C$204)*C107,""))</f>
        <v/>
      </c>
      <c r="J107" s="12">
        <f>IF(OR(H107="",I107=""),"",H107-I107)</f>
        <v/>
      </c>
      <c r="K107" s="14">
        <f>IF(A107="","",YEAR(A107))</f>
        <v/>
      </c>
    </row>
    <row r="108">
      <c r="A108" s="6" t="n"/>
      <c r="B108" s="7" t="n"/>
      <c r="C108" s="8" t="n"/>
      <c r="D108" s="9" t="n"/>
      <c r="E108" s="9" t="n"/>
      <c r="F108" s="10">
        <f>IF(C108="","",C108*D108-N(E108))</f>
        <v/>
      </c>
      <c r="G108" s="11" t="n"/>
      <c r="H108" s="12">
        <f>IF(OR(F108="",G108=""),"",F108*G108)</f>
        <v/>
      </c>
      <c r="I108" s="13">
        <f>IF(C108="","",IFERROR(SUMIF(Compras!$B$5:$B$204,B108,Compras!$H$5:$H$204)/SUMIF(Compras!$B$5:$B$204,B108,Compras!$C$5:$C$204)*C108,""))</f>
        <v/>
      </c>
      <c r="J108" s="12">
        <f>IF(OR(H108="",I108=""),"",H108-I108)</f>
        <v/>
      </c>
      <c r="K108" s="14">
        <f>IF(A108="","",YEAR(A108))</f>
        <v/>
      </c>
    </row>
    <row r="109">
      <c r="A109" s="6" t="n"/>
      <c r="B109" s="7" t="n"/>
      <c r="C109" s="8" t="n"/>
      <c r="D109" s="9" t="n"/>
      <c r="E109" s="9" t="n"/>
      <c r="F109" s="10">
        <f>IF(C109="","",C109*D109-N(E109))</f>
        <v/>
      </c>
      <c r="G109" s="11" t="n"/>
      <c r="H109" s="12">
        <f>IF(OR(F109="",G109=""),"",F109*G109)</f>
        <v/>
      </c>
      <c r="I109" s="13">
        <f>IF(C109="","",IFERROR(SUMIF(Compras!$B$5:$B$204,B109,Compras!$H$5:$H$204)/SUMIF(Compras!$B$5:$B$204,B109,Compras!$C$5:$C$204)*C109,""))</f>
        <v/>
      </c>
      <c r="J109" s="12">
        <f>IF(OR(H109="",I109=""),"",H109-I109)</f>
        <v/>
      </c>
      <c r="K109" s="14">
        <f>IF(A109="","",YEAR(A109))</f>
        <v/>
      </c>
    </row>
    <row r="110">
      <c r="A110" s="6" t="n"/>
      <c r="B110" s="7" t="n"/>
      <c r="C110" s="8" t="n"/>
      <c r="D110" s="9" t="n"/>
      <c r="E110" s="9" t="n"/>
      <c r="F110" s="10">
        <f>IF(C110="","",C110*D110-N(E110))</f>
        <v/>
      </c>
      <c r="G110" s="11" t="n"/>
      <c r="H110" s="12">
        <f>IF(OR(F110="",G110=""),"",F110*G110)</f>
        <v/>
      </c>
      <c r="I110" s="13">
        <f>IF(C110="","",IFERROR(SUMIF(Compras!$B$5:$B$204,B110,Compras!$H$5:$H$204)/SUMIF(Compras!$B$5:$B$204,B110,Compras!$C$5:$C$204)*C110,""))</f>
        <v/>
      </c>
      <c r="J110" s="12">
        <f>IF(OR(H110="",I110=""),"",H110-I110)</f>
        <v/>
      </c>
      <c r="K110" s="14">
        <f>IF(A110="","",YEAR(A110))</f>
        <v/>
      </c>
    </row>
    <row r="111">
      <c r="A111" s="6" t="n"/>
      <c r="B111" s="7" t="n"/>
      <c r="C111" s="8" t="n"/>
      <c r="D111" s="9" t="n"/>
      <c r="E111" s="9" t="n"/>
      <c r="F111" s="10">
        <f>IF(C111="","",C111*D111-N(E111))</f>
        <v/>
      </c>
      <c r="G111" s="11" t="n"/>
      <c r="H111" s="12">
        <f>IF(OR(F111="",G111=""),"",F111*G111)</f>
        <v/>
      </c>
      <c r="I111" s="13">
        <f>IF(C111="","",IFERROR(SUMIF(Compras!$B$5:$B$204,B111,Compras!$H$5:$H$204)/SUMIF(Compras!$B$5:$B$204,B111,Compras!$C$5:$C$204)*C111,""))</f>
        <v/>
      </c>
      <c r="J111" s="12">
        <f>IF(OR(H111="",I111=""),"",H111-I111)</f>
        <v/>
      </c>
      <c r="K111" s="14">
        <f>IF(A111="","",YEAR(A111))</f>
        <v/>
      </c>
    </row>
    <row r="112">
      <c r="A112" s="6" t="n"/>
      <c r="B112" s="7" t="n"/>
      <c r="C112" s="8" t="n"/>
      <c r="D112" s="9" t="n"/>
      <c r="E112" s="9" t="n"/>
      <c r="F112" s="10">
        <f>IF(C112="","",C112*D112-N(E112))</f>
        <v/>
      </c>
      <c r="G112" s="11" t="n"/>
      <c r="H112" s="12">
        <f>IF(OR(F112="",G112=""),"",F112*G112)</f>
        <v/>
      </c>
      <c r="I112" s="13">
        <f>IF(C112="","",IFERROR(SUMIF(Compras!$B$5:$B$204,B112,Compras!$H$5:$H$204)/SUMIF(Compras!$B$5:$B$204,B112,Compras!$C$5:$C$204)*C112,""))</f>
        <v/>
      </c>
      <c r="J112" s="12">
        <f>IF(OR(H112="",I112=""),"",H112-I112)</f>
        <v/>
      </c>
      <c r="K112" s="14">
        <f>IF(A112="","",YEAR(A112))</f>
        <v/>
      </c>
    </row>
    <row r="113">
      <c r="A113" s="6" t="n"/>
      <c r="B113" s="7" t="n"/>
      <c r="C113" s="8" t="n"/>
      <c r="D113" s="9" t="n"/>
      <c r="E113" s="9" t="n"/>
      <c r="F113" s="10">
        <f>IF(C113="","",C113*D113-N(E113))</f>
        <v/>
      </c>
      <c r="G113" s="11" t="n"/>
      <c r="H113" s="12">
        <f>IF(OR(F113="",G113=""),"",F113*G113)</f>
        <v/>
      </c>
      <c r="I113" s="13">
        <f>IF(C113="","",IFERROR(SUMIF(Compras!$B$5:$B$204,B113,Compras!$H$5:$H$204)/SUMIF(Compras!$B$5:$B$204,B113,Compras!$C$5:$C$204)*C113,""))</f>
        <v/>
      </c>
      <c r="J113" s="12">
        <f>IF(OR(H113="",I113=""),"",H113-I113)</f>
        <v/>
      </c>
      <c r="K113" s="14">
        <f>IF(A113="","",YEAR(A113))</f>
        <v/>
      </c>
    </row>
    <row r="114">
      <c r="A114" s="6" t="n"/>
      <c r="B114" s="7" t="n"/>
      <c r="C114" s="8" t="n"/>
      <c r="D114" s="9" t="n"/>
      <c r="E114" s="9" t="n"/>
      <c r="F114" s="10">
        <f>IF(C114="","",C114*D114-N(E114))</f>
        <v/>
      </c>
      <c r="G114" s="11" t="n"/>
      <c r="H114" s="12">
        <f>IF(OR(F114="",G114=""),"",F114*G114)</f>
        <v/>
      </c>
      <c r="I114" s="13">
        <f>IF(C114="","",IFERROR(SUMIF(Compras!$B$5:$B$204,B114,Compras!$H$5:$H$204)/SUMIF(Compras!$B$5:$B$204,B114,Compras!$C$5:$C$204)*C114,""))</f>
        <v/>
      </c>
      <c r="J114" s="12">
        <f>IF(OR(H114="",I114=""),"",H114-I114)</f>
        <v/>
      </c>
      <c r="K114" s="14">
        <f>IF(A114="","",YEAR(A114))</f>
        <v/>
      </c>
    </row>
    <row r="115">
      <c r="A115" s="6" t="n"/>
      <c r="B115" s="7" t="n"/>
      <c r="C115" s="8" t="n"/>
      <c r="D115" s="9" t="n"/>
      <c r="E115" s="9" t="n"/>
      <c r="F115" s="10">
        <f>IF(C115="","",C115*D115-N(E115))</f>
        <v/>
      </c>
      <c r="G115" s="11" t="n"/>
      <c r="H115" s="12">
        <f>IF(OR(F115="",G115=""),"",F115*G115)</f>
        <v/>
      </c>
      <c r="I115" s="13">
        <f>IF(C115="","",IFERROR(SUMIF(Compras!$B$5:$B$204,B115,Compras!$H$5:$H$204)/SUMIF(Compras!$B$5:$B$204,B115,Compras!$C$5:$C$204)*C115,""))</f>
        <v/>
      </c>
      <c r="J115" s="12">
        <f>IF(OR(H115="",I115=""),"",H115-I115)</f>
        <v/>
      </c>
      <c r="K115" s="14">
        <f>IF(A115="","",YEAR(A115))</f>
        <v/>
      </c>
    </row>
    <row r="116">
      <c r="A116" s="6" t="n"/>
      <c r="B116" s="7" t="n"/>
      <c r="C116" s="8" t="n"/>
      <c r="D116" s="9" t="n"/>
      <c r="E116" s="9" t="n"/>
      <c r="F116" s="10">
        <f>IF(C116="","",C116*D116-N(E116))</f>
        <v/>
      </c>
      <c r="G116" s="11" t="n"/>
      <c r="H116" s="12">
        <f>IF(OR(F116="",G116=""),"",F116*G116)</f>
        <v/>
      </c>
      <c r="I116" s="13">
        <f>IF(C116="","",IFERROR(SUMIF(Compras!$B$5:$B$204,B116,Compras!$H$5:$H$204)/SUMIF(Compras!$B$5:$B$204,B116,Compras!$C$5:$C$204)*C116,""))</f>
        <v/>
      </c>
      <c r="J116" s="12">
        <f>IF(OR(H116="",I116=""),"",H116-I116)</f>
        <v/>
      </c>
      <c r="K116" s="14">
        <f>IF(A116="","",YEAR(A116))</f>
        <v/>
      </c>
    </row>
    <row r="117">
      <c r="A117" s="6" t="n"/>
      <c r="B117" s="7" t="n"/>
      <c r="C117" s="8" t="n"/>
      <c r="D117" s="9" t="n"/>
      <c r="E117" s="9" t="n"/>
      <c r="F117" s="10">
        <f>IF(C117="","",C117*D117-N(E117))</f>
        <v/>
      </c>
      <c r="G117" s="11" t="n"/>
      <c r="H117" s="12">
        <f>IF(OR(F117="",G117=""),"",F117*G117)</f>
        <v/>
      </c>
      <c r="I117" s="13">
        <f>IF(C117="","",IFERROR(SUMIF(Compras!$B$5:$B$204,B117,Compras!$H$5:$H$204)/SUMIF(Compras!$B$5:$B$204,B117,Compras!$C$5:$C$204)*C117,""))</f>
        <v/>
      </c>
      <c r="J117" s="12">
        <f>IF(OR(H117="",I117=""),"",H117-I117)</f>
        <v/>
      </c>
      <c r="K117" s="14">
        <f>IF(A117="","",YEAR(A117))</f>
        <v/>
      </c>
    </row>
    <row r="118">
      <c r="A118" s="6" t="n"/>
      <c r="B118" s="7" t="n"/>
      <c r="C118" s="8" t="n"/>
      <c r="D118" s="9" t="n"/>
      <c r="E118" s="9" t="n"/>
      <c r="F118" s="10">
        <f>IF(C118="","",C118*D118-N(E118))</f>
        <v/>
      </c>
      <c r="G118" s="11" t="n"/>
      <c r="H118" s="12">
        <f>IF(OR(F118="",G118=""),"",F118*G118)</f>
        <v/>
      </c>
      <c r="I118" s="13">
        <f>IF(C118="","",IFERROR(SUMIF(Compras!$B$5:$B$204,B118,Compras!$H$5:$H$204)/SUMIF(Compras!$B$5:$B$204,B118,Compras!$C$5:$C$204)*C118,""))</f>
        <v/>
      </c>
      <c r="J118" s="12">
        <f>IF(OR(H118="",I118=""),"",H118-I118)</f>
        <v/>
      </c>
      <c r="K118" s="14">
        <f>IF(A118="","",YEAR(A118))</f>
        <v/>
      </c>
    </row>
    <row r="119">
      <c r="A119" s="6" t="n"/>
      <c r="B119" s="7" t="n"/>
      <c r="C119" s="8" t="n"/>
      <c r="D119" s="9" t="n"/>
      <c r="E119" s="9" t="n"/>
      <c r="F119" s="10">
        <f>IF(C119="","",C119*D119-N(E119))</f>
        <v/>
      </c>
      <c r="G119" s="11" t="n"/>
      <c r="H119" s="12">
        <f>IF(OR(F119="",G119=""),"",F119*G119)</f>
        <v/>
      </c>
      <c r="I119" s="13">
        <f>IF(C119="","",IFERROR(SUMIF(Compras!$B$5:$B$204,B119,Compras!$H$5:$H$204)/SUMIF(Compras!$B$5:$B$204,B119,Compras!$C$5:$C$204)*C119,""))</f>
        <v/>
      </c>
      <c r="J119" s="12">
        <f>IF(OR(H119="",I119=""),"",H119-I119)</f>
        <v/>
      </c>
      <c r="K119" s="14">
        <f>IF(A119="","",YEAR(A119))</f>
        <v/>
      </c>
    </row>
    <row r="120">
      <c r="A120" s="6" t="n"/>
      <c r="B120" s="7" t="n"/>
      <c r="C120" s="8" t="n"/>
      <c r="D120" s="9" t="n"/>
      <c r="E120" s="9" t="n"/>
      <c r="F120" s="10">
        <f>IF(C120="","",C120*D120-N(E120))</f>
        <v/>
      </c>
      <c r="G120" s="11" t="n"/>
      <c r="H120" s="12">
        <f>IF(OR(F120="",G120=""),"",F120*G120)</f>
        <v/>
      </c>
      <c r="I120" s="13">
        <f>IF(C120="","",IFERROR(SUMIF(Compras!$B$5:$B$204,B120,Compras!$H$5:$H$204)/SUMIF(Compras!$B$5:$B$204,B120,Compras!$C$5:$C$204)*C120,""))</f>
        <v/>
      </c>
      <c r="J120" s="12">
        <f>IF(OR(H120="",I120=""),"",H120-I120)</f>
        <v/>
      </c>
      <c r="K120" s="14">
        <f>IF(A120="","",YEAR(A120))</f>
        <v/>
      </c>
    </row>
    <row r="121">
      <c r="A121" s="6" t="n"/>
      <c r="B121" s="7" t="n"/>
      <c r="C121" s="8" t="n"/>
      <c r="D121" s="9" t="n"/>
      <c r="E121" s="9" t="n"/>
      <c r="F121" s="10">
        <f>IF(C121="","",C121*D121-N(E121))</f>
        <v/>
      </c>
      <c r="G121" s="11" t="n"/>
      <c r="H121" s="12">
        <f>IF(OR(F121="",G121=""),"",F121*G121)</f>
        <v/>
      </c>
      <c r="I121" s="13">
        <f>IF(C121="","",IFERROR(SUMIF(Compras!$B$5:$B$204,B121,Compras!$H$5:$H$204)/SUMIF(Compras!$B$5:$B$204,B121,Compras!$C$5:$C$204)*C121,""))</f>
        <v/>
      </c>
      <c r="J121" s="12">
        <f>IF(OR(H121="",I121=""),"",H121-I121)</f>
        <v/>
      </c>
      <c r="K121" s="14">
        <f>IF(A121="","",YEAR(A121))</f>
        <v/>
      </c>
    </row>
    <row r="122">
      <c r="A122" s="6" t="n"/>
      <c r="B122" s="7" t="n"/>
      <c r="C122" s="8" t="n"/>
      <c r="D122" s="9" t="n"/>
      <c r="E122" s="9" t="n"/>
      <c r="F122" s="10">
        <f>IF(C122="","",C122*D122-N(E122))</f>
        <v/>
      </c>
      <c r="G122" s="11" t="n"/>
      <c r="H122" s="12">
        <f>IF(OR(F122="",G122=""),"",F122*G122)</f>
        <v/>
      </c>
      <c r="I122" s="13">
        <f>IF(C122="","",IFERROR(SUMIF(Compras!$B$5:$B$204,B122,Compras!$H$5:$H$204)/SUMIF(Compras!$B$5:$B$204,B122,Compras!$C$5:$C$204)*C122,""))</f>
        <v/>
      </c>
      <c r="J122" s="12">
        <f>IF(OR(H122="",I122=""),"",H122-I122)</f>
        <v/>
      </c>
      <c r="K122" s="14">
        <f>IF(A122="","",YEAR(A122))</f>
        <v/>
      </c>
    </row>
    <row r="123">
      <c r="A123" s="6" t="n"/>
      <c r="B123" s="7" t="n"/>
      <c r="C123" s="8" t="n"/>
      <c r="D123" s="9" t="n"/>
      <c r="E123" s="9" t="n"/>
      <c r="F123" s="10">
        <f>IF(C123="","",C123*D123-N(E123))</f>
        <v/>
      </c>
      <c r="G123" s="11" t="n"/>
      <c r="H123" s="12">
        <f>IF(OR(F123="",G123=""),"",F123*G123)</f>
        <v/>
      </c>
      <c r="I123" s="13">
        <f>IF(C123="","",IFERROR(SUMIF(Compras!$B$5:$B$204,B123,Compras!$H$5:$H$204)/SUMIF(Compras!$B$5:$B$204,B123,Compras!$C$5:$C$204)*C123,""))</f>
        <v/>
      </c>
      <c r="J123" s="12">
        <f>IF(OR(H123="",I123=""),"",H123-I123)</f>
        <v/>
      </c>
      <c r="K123" s="14">
        <f>IF(A123="","",YEAR(A123))</f>
        <v/>
      </c>
    </row>
    <row r="124">
      <c r="A124" s="6" t="n"/>
      <c r="B124" s="7" t="n"/>
      <c r="C124" s="8" t="n"/>
      <c r="D124" s="9" t="n"/>
      <c r="E124" s="9" t="n"/>
      <c r="F124" s="10">
        <f>IF(C124="","",C124*D124-N(E124))</f>
        <v/>
      </c>
      <c r="G124" s="11" t="n"/>
      <c r="H124" s="12">
        <f>IF(OR(F124="",G124=""),"",F124*G124)</f>
        <v/>
      </c>
      <c r="I124" s="13">
        <f>IF(C124="","",IFERROR(SUMIF(Compras!$B$5:$B$204,B124,Compras!$H$5:$H$204)/SUMIF(Compras!$B$5:$B$204,B124,Compras!$C$5:$C$204)*C124,""))</f>
        <v/>
      </c>
      <c r="J124" s="12">
        <f>IF(OR(H124="",I124=""),"",H124-I124)</f>
        <v/>
      </c>
      <c r="K124" s="14">
        <f>IF(A124="","",YEAR(A124))</f>
        <v/>
      </c>
    </row>
    <row r="125">
      <c r="A125" s="6" t="n"/>
      <c r="B125" s="7" t="n"/>
      <c r="C125" s="8" t="n"/>
      <c r="D125" s="9" t="n"/>
      <c r="E125" s="9" t="n"/>
      <c r="F125" s="10">
        <f>IF(C125="","",C125*D125-N(E125))</f>
        <v/>
      </c>
      <c r="G125" s="11" t="n"/>
      <c r="H125" s="12">
        <f>IF(OR(F125="",G125=""),"",F125*G125)</f>
        <v/>
      </c>
      <c r="I125" s="13">
        <f>IF(C125="","",IFERROR(SUMIF(Compras!$B$5:$B$204,B125,Compras!$H$5:$H$204)/SUMIF(Compras!$B$5:$B$204,B125,Compras!$C$5:$C$204)*C125,""))</f>
        <v/>
      </c>
      <c r="J125" s="12">
        <f>IF(OR(H125="",I125=""),"",H125-I125)</f>
        <v/>
      </c>
      <c r="K125" s="14">
        <f>IF(A125="","",YEAR(A125))</f>
        <v/>
      </c>
    </row>
    <row r="126">
      <c r="A126" s="6" t="n"/>
      <c r="B126" s="7" t="n"/>
      <c r="C126" s="8" t="n"/>
      <c r="D126" s="9" t="n"/>
      <c r="E126" s="9" t="n"/>
      <c r="F126" s="10">
        <f>IF(C126="","",C126*D126-N(E126))</f>
        <v/>
      </c>
      <c r="G126" s="11" t="n"/>
      <c r="H126" s="12">
        <f>IF(OR(F126="",G126=""),"",F126*G126)</f>
        <v/>
      </c>
      <c r="I126" s="13">
        <f>IF(C126="","",IFERROR(SUMIF(Compras!$B$5:$B$204,B126,Compras!$H$5:$H$204)/SUMIF(Compras!$B$5:$B$204,B126,Compras!$C$5:$C$204)*C126,""))</f>
        <v/>
      </c>
      <c r="J126" s="12">
        <f>IF(OR(H126="",I126=""),"",H126-I126)</f>
        <v/>
      </c>
      <c r="K126" s="14">
        <f>IF(A126="","",YEAR(A126))</f>
        <v/>
      </c>
    </row>
    <row r="127">
      <c r="A127" s="6" t="n"/>
      <c r="B127" s="7" t="n"/>
      <c r="C127" s="8" t="n"/>
      <c r="D127" s="9" t="n"/>
      <c r="E127" s="9" t="n"/>
      <c r="F127" s="10">
        <f>IF(C127="","",C127*D127-N(E127))</f>
        <v/>
      </c>
      <c r="G127" s="11" t="n"/>
      <c r="H127" s="12">
        <f>IF(OR(F127="",G127=""),"",F127*G127)</f>
        <v/>
      </c>
      <c r="I127" s="13">
        <f>IF(C127="","",IFERROR(SUMIF(Compras!$B$5:$B$204,B127,Compras!$H$5:$H$204)/SUMIF(Compras!$B$5:$B$204,B127,Compras!$C$5:$C$204)*C127,""))</f>
        <v/>
      </c>
      <c r="J127" s="12">
        <f>IF(OR(H127="",I127=""),"",H127-I127)</f>
        <v/>
      </c>
      <c r="K127" s="14">
        <f>IF(A127="","",YEAR(A127))</f>
        <v/>
      </c>
    </row>
    <row r="128">
      <c r="A128" s="6" t="n"/>
      <c r="B128" s="7" t="n"/>
      <c r="C128" s="8" t="n"/>
      <c r="D128" s="9" t="n"/>
      <c r="E128" s="9" t="n"/>
      <c r="F128" s="10">
        <f>IF(C128="","",C128*D128-N(E128))</f>
        <v/>
      </c>
      <c r="G128" s="11" t="n"/>
      <c r="H128" s="12">
        <f>IF(OR(F128="",G128=""),"",F128*G128)</f>
        <v/>
      </c>
      <c r="I128" s="13">
        <f>IF(C128="","",IFERROR(SUMIF(Compras!$B$5:$B$204,B128,Compras!$H$5:$H$204)/SUMIF(Compras!$B$5:$B$204,B128,Compras!$C$5:$C$204)*C128,""))</f>
        <v/>
      </c>
      <c r="J128" s="12">
        <f>IF(OR(H128="",I128=""),"",H128-I128)</f>
        <v/>
      </c>
      <c r="K128" s="14">
        <f>IF(A128="","",YEAR(A128))</f>
        <v/>
      </c>
    </row>
    <row r="129">
      <c r="A129" s="6" t="n"/>
      <c r="B129" s="7" t="n"/>
      <c r="C129" s="8" t="n"/>
      <c r="D129" s="9" t="n"/>
      <c r="E129" s="9" t="n"/>
      <c r="F129" s="10">
        <f>IF(C129="","",C129*D129-N(E129))</f>
        <v/>
      </c>
      <c r="G129" s="11" t="n"/>
      <c r="H129" s="12">
        <f>IF(OR(F129="",G129=""),"",F129*G129)</f>
        <v/>
      </c>
      <c r="I129" s="13">
        <f>IF(C129="","",IFERROR(SUMIF(Compras!$B$5:$B$204,B129,Compras!$H$5:$H$204)/SUMIF(Compras!$B$5:$B$204,B129,Compras!$C$5:$C$204)*C129,""))</f>
        <v/>
      </c>
      <c r="J129" s="12">
        <f>IF(OR(H129="",I129=""),"",H129-I129)</f>
        <v/>
      </c>
      <c r="K129" s="14">
        <f>IF(A129="","",YEAR(A129))</f>
        <v/>
      </c>
    </row>
    <row r="130">
      <c r="A130" s="6" t="n"/>
      <c r="B130" s="7" t="n"/>
      <c r="C130" s="8" t="n"/>
      <c r="D130" s="9" t="n"/>
      <c r="E130" s="9" t="n"/>
      <c r="F130" s="10">
        <f>IF(C130="","",C130*D130-N(E130))</f>
        <v/>
      </c>
      <c r="G130" s="11" t="n"/>
      <c r="H130" s="12">
        <f>IF(OR(F130="",G130=""),"",F130*G130)</f>
        <v/>
      </c>
      <c r="I130" s="13">
        <f>IF(C130="","",IFERROR(SUMIF(Compras!$B$5:$B$204,B130,Compras!$H$5:$H$204)/SUMIF(Compras!$B$5:$B$204,B130,Compras!$C$5:$C$204)*C130,""))</f>
        <v/>
      </c>
      <c r="J130" s="12">
        <f>IF(OR(H130="",I130=""),"",H130-I130)</f>
        <v/>
      </c>
      <c r="K130" s="14">
        <f>IF(A130="","",YEAR(A130))</f>
        <v/>
      </c>
    </row>
    <row r="131">
      <c r="A131" s="6" t="n"/>
      <c r="B131" s="7" t="n"/>
      <c r="C131" s="8" t="n"/>
      <c r="D131" s="9" t="n"/>
      <c r="E131" s="9" t="n"/>
      <c r="F131" s="10">
        <f>IF(C131="","",C131*D131-N(E131))</f>
        <v/>
      </c>
      <c r="G131" s="11" t="n"/>
      <c r="H131" s="12">
        <f>IF(OR(F131="",G131=""),"",F131*G131)</f>
        <v/>
      </c>
      <c r="I131" s="13">
        <f>IF(C131="","",IFERROR(SUMIF(Compras!$B$5:$B$204,B131,Compras!$H$5:$H$204)/SUMIF(Compras!$B$5:$B$204,B131,Compras!$C$5:$C$204)*C131,""))</f>
        <v/>
      </c>
      <c r="J131" s="12">
        <f>IF(OR(H131="",I131=""),"",H131-I131)</f>
        <v/>
      </c>
      <c r="K131" s="14">
        <f>IF(A131="","",YEAR(A131))</f>
        <v/>
      </c>
    </row>
    <row r="132">
      <c r="A132" s="6" t="n"/>
      <c r="B132" s="7" t="n"/>
      <c r="C132" s="8" t="n"/>
      <c r="D132" s="9" t="n"/>
      <c r="E132" s="9" t="n"/>
      <c r="F132" s="10">
        <f>IF(C132="","",C132*D132-N(E132))</f>
        <v/>
      </c>
      <c r="G132" s="11" t="n"/>
      <c r="H132" s="12">
        <f>IF(OR(F132="",G132=""),"",F132*G132)</f>
        <v/>
      </c>
      <c r="I132" s="13">
        <f>IF(C132="","",IFERROR(SUMIF(Compras!$B$5:$B$204,B132,Compras!$H$5:$H$204)/SUMIF(Compras!$B$5:$B$204,B132,Compras!$C$5:$C$204)*C132,""))</f>
        <v/>
      </c>
      <c r="J132" s="12">
        <f>IF(OR(H132="",I132=""),"",H132-I132)</f>
        <v/>
      </c>
      <c r="K132" s="14">
        <f>IF(A132="","",YEAR(A132))</f>
        <v/>
      </c>
    </row>
    <row r="133">
      <c r="A133" s="6" t="n"/>
      <c r="B133" s="7" t="n"/>
      <c r="C133" s="8" t="n"/>
      <c r="D133" s="9" t="n"/>
      <c r="E133" s="9" t="n"/>
      <c r="F133" s="10">
        <f>IF(C133="","",C133*D133-N(E133))</f>
        <v/>
      </c>
      <c r="G133" s="11" t="n"/>
      <c r="H133" s="12">
        <f>IF(OR(F133="",G133=""),"",F133*G133)</f>
        <v/>
      </c>
      <c r="I133" s="13">
        <f>IF(C133="","",IFERROR(SUMIF(Compras!$B$5:$B$204,B133,Compras!$H$5:$H$204)/SUMIF(Compras!$B$5:$B$204,B133,Compras!$C$5:$C$204)*C133,""))</f>
        <v/>
      </c>
      <c r="J133" s="12">
        <f>IF(OR(H133="",I133=""),"",H133-I133)</f>
        <v/>
      </c>
      <c r="K133" s="14">
        <f>IF(A133="","",YEAR(A133))</f>
        <v/>
      </c>
    </row>
    <row r="134">
      <c r="A134" s="6" t="n"/>
      <c r="B134" s="7" t="n"/>
      <c r="C134" s="8" t="n"/>
      <c r="D134" s="9" t="n"/>
      <c r="E134" s="9" t="n"/>
      <c r="F134" s="10">
        <f>IF(C134="","",C134*D134-N(E134))</f>
        <v/>
      </c>
      <c r="G134" s="11" t="n"/>
      <c r="H134" s="12">
        <f>IF(OR(F134="",G134=""),"",F134*G134)</f>
        <v/>
      </c>
      <c r="I134" s="13">
        <f>IF(C134="","",IFERROR(SUMIF(Compras!$B$5:$B$204,B134,Compras!$H$5:$H$204)/SUMIF(Compras!$B$5:$B$204,B134,Compras!$C$5:$C$204)*C134,""))</f>
        <v/>
      </c>
      <c r="J134" s="12">
        <f>IF(OR(H134="",I134=""),"",H134-I134)</f>
        <v/>
      </c>
      <c r="K134" s="14">
        <f>IF(A134="","",YEAR(A134))</f>
        <v/>
      </c>
    </row>
    <row r="135">
      <c r="A135" s="6" t="n"/>
      <c r="B135" s="7" t="n"/>
      <c r="C135" s="8" t="n"/>
      <c r="D135" s="9" t="n"/>
      <c r="E135" s="9" t="n"/>
      <c r="F135" s="10">
        <f>IF(C135="","",C135*D135-N(E135))</f>
        <v/>
      </c>
      <c r="G135" s="11" t="n"/>
      <c r="H135" s="12">
        <f>IF(OR(F135="",G135=""),"",F135*G135)</f>
        <v/>
      </c>
      <c r="I135" s="13">
        <f>IF(C135="","",IFERROR(SUMIF(Compras!$B$5:$B$204,B135,Compras!$H$5:$H$204)/SUMIF(Compras!$B$5:$B$204,B135,Compras!$C$5:$C$204)*C135,""))</f>
        <v/>
      </c>
      <c r="J135" s="12">
        <f>IF(OR(H135="",I135=""),"",H135-I135)</f>
        <v/>
      </c>
      <c r="K135" s="14">
        <f>IF(A135="","",YEAR(A135))</f>
        <v/>
      </c>
    </row>
    <row r="136">
      <c r="A136" s="6" t="n"/>
      <c r="B136" s="7" t="n"/>
      <c r="C136" s="8" t="n"/>
      <c r="D136" s="9" t="n"/>
      <c r="E136" s="9" t="n"/>
      <c r="F136" s="10">
        <f>IF(C136="","",C136*D136-N(E136))</f>
        <v/>
      </c>
      <c r="G136" s="11" t="n"/>
      <c r="H136" s="12">
        <f>IF(OR(F136="",G136=""),"",F136*G136)</f>
        <v/>
      </c>
      <c r="I136" s="13">
        <f>IF(C136="","",IFERROR(SUMIF(Compras!$B$5:$B$204,B136,Compras!$H$5:$H$204)/SUMIF(Compras!$B$5:$B$204,B136,Compras!$C$5:$C$204)*C136,""))</f>
        <v/>
      </c>
      <c r="J136" s="12">
        <f>IF(OR(H136="",I136=""),"",H136-I136)</f>
        <v/>
      </c>
      <c r="K136" s="14">
        <f>IF(A136="","",YEAR(A136))</f>
        <v/>
      </c>
    </row>
    <row r="137">
      <c r="A137" s="6" t="n"/>
      <c r="B137" s="7" t="n"/>
      <c r="C137" s="8" t="n"/>
      <c r="D137" s="9" t="n"/>
      <c r="E137" s="9" t="n"/>
      <c r="F137" s="10">
        <f>IF(C137="","",C137*D137-N(E137))</f>
        <v/>
      </c>
      <c r="G137" s="11" t="n"/>
      <c r="H137" s="12">
        <f>IF(OR(F137="",G137=""),"",F137*G137)</f>
        <v/>
      </c>
      <c r="I137" s="13">
        <f>IF(C137="","",IFERROR(SUMIF(Compras!$B$5:$B$204,B137,Compras!$H$5:$H$204)/SUMIF(Compras!$B$5:$B$204,B137,Compras!$C$5:$C$204)*C137,""))</f>
        <v/>
      </c>
      <c r="J137" s="12">
        <f>IF(OR(H137="",I137=""),"",H137-I137)</f>
        <v/>
      </c>
      <c r="K137" s="14">
        <f>IF(A137="","",YEAR(A137))</f>
        <v/>
      </c>
    </row>
    <row r="138">
      <c r="A138" s="6" t="n"/>
      <c r="B138" s="7" t="n"/>
      <c r="C138" s="8" t="n"/>
      <c r="D138" s="9" t="n"/>
      <c r="E138" s="9" t="n"/>
      <c r="F138" s="10">
        <f>IF(C138="","",C138*D138-N(E138))</f>
        <v/>
      </c>
      <c r="G138" s="11" t="n"/>
      <c r="H138" s="12">
        <f>IF(OR(F138="",G138=""),"",F138*G138)</f>
        <v/>
      </c>
      <c r="I138" s="13">
        <f>IF(C138="","",IFERROR(SUMIF(Compras!$B$5:$B$204,B138,Compras!$H$5:$H$204)/SUMIF(Compras!$B$5:$B$204,B138,Compras!$C$5:$C$204)*C138,""))</f>
        <v/>
      </c>
      <c r="J138" s="12">
        <f>IF(OR(H138="",I138=""),"",H138-I138)</f>
        <v/>
      </c>
      <c r="K138" s="14">
        <f>IF(A138="","",YEAR(A138))</f>
        <v/>
      </c>
    </row>
    <row r="139">
      <c r="A139" s="6" t="n"/>
      <c r="B139" s="7" t="n"/>
      <c r="C139" s="8" t="n"/>
      <c r="D139" s="9" t="n"/>
      <c r="E139" s="9" t="n"/>
      <c r="F139" s="10">
        <f>IF(C139="","",C139*D139-N(E139))</f>
        <v/>
      </c>
      <c r="G139" s="11" t="n"/>
      <c r="H139" s="12">
        <f>IF(OR(F139="",G139=""),"",F139*G139)</f>
        <v/>
      </c>
      <c r="I139" s="13">
        <f>IF(C139="","",IFERROR(SUMIF(Compras!$B$5:$B$204,B139,Compras!$H$5:$H$204)/SUMIF(Compras!$B$5:$B$204,B139,Compras!$C$5:$C$204)*C139,""))</f>
        <v/>
      </c>
      <c r="J139" s="12">
        <f>IF(OR(H139="",I139=""),"",H139-I139)</f>
        <v/>
      </c>
      <c r="K139" s="14">
        <f>IF(A139="","",YEAR(A139))</f>
        <v/>
      </c>
    </row>
    <row r="140">
      <c r="A140" s="6" t="n"/>
      <c r="B140" s="7" t="n"/>
      <c r="C140" s="8" t="n"/>
      <c r="D140" s="9" t="n"/>
      <c r="E140" s="9" t="n"/>
      <c r="F140" s="10">
        <f>IF(C140="","",C140*D140-N(E140))</f>
        <v/>
      </c>
      <c r="G140" s="11" t="n"/>
      <c r="H140" s="12">
        <f>IF(OR(F140="",G140=""),"",F140*G140)</f>
        <v/>
      </c>
      <c r="I140" s="13">
        <f>IF(C140="","",IFERROR(SUMIF(Compras!$B$5:$B$204,B140,Compras!$H$5:$H$204)/SUMIF(Compras!$B$5:$B$204,B140,Compras!$C$5:$C$204)*C140,""))</f>
        <v/>
      </c>
      <c r="J140" s="12">
        <f>IF(OR(H140="",I140=""),"",H140-I140)</f>
        <v/>
      </c>
      <c r="K140" s="14">
        <f>IF(A140="","",YEAR(A140))</f>
        <v/>
      </c>
    </row>
    <row r="141">
      <c r="A141" s="6" t="n"/>
      <c r="B141" s="7" t="n"/>
      <c r="C141" s="8" t="n"/>
      <c r="D141" s="9" t="n"/>
      <c r="E141" s="9" t="n"/>
      <c r="F141" s="10">
        <f>IF(C141="","",C141*D141-N(E141))</f>
        <v/>
      </c>
      <c r="G141" s="11" t="n"/>
      <c r="H141" s="12">
        <f>IF(OR(F141="",G141=""),"",F141*G141)</f>
        <v/>
      </c>
      <c r="I141" s="13">
        <f>IF(C141="","",IFERROR(SUMIF(Compras!$B$5:$B$204,B141,Compras!$H$5:$H$204)/SUMIF(Compras!$B$5:$B$204,B141,Compras!$C$5:$C$204)*C141,""))</f>
        <v/>
      </c>
      <c r="J141" s="12">
        <f>IF(OR(H141="",I141=""),"",H141-I141)</f>
        <v/>
      </c>
      <c r="K141" s="14">
        <f>IF(A141="","",YEAR(A141))</f>
        <v/>
      </c>
    </row>
    <row r="142">
      <c r="A142" s="6" t="n"/>
      <c r="B142" s="7" t="n"/>
      <c r="C142" s="8" t="n"/>
      <c r="D142" s="9" t="n"/>
      <c r="E142" s="9" t="n"/>
      <c r="F142" s="10">
        <f>IF(C142="","",C142*D142-N(E142))</f>
        <v/>
      </c>
      <c r="G142" s="11" t="n"/>
      <c r="H142" s="12">
        <f>IF(OR(F142="",G142=""),"",F142*G142)</f>
        <v/>
      </c>
      <c r="I142" s="13">
        <f>IF(C142="","",IFERROR(SUMIF(Compras!$B$5:$B$204,B142,Compras!$H$5:$H$204)/SUMIF(Compras!$B$5:$B$204,B142,Compras!$C$5:$C$204)*C142,""))</f>
        <v/>
      </c>
      <c r="J142" s="12">
        <f>IF(OR(H142="",I142=""),"",H142-I142)</f>
        <v/>
      </c>
      <c r="K142" s="14">
        <f>IF(A142="","",YEAR(A142))</f>
        <v/>
      </c>
    </row>
    <row r="143">
      <c r="A143" s="6" t="n"/>
      <c r="B143" s="7" t="n"/>
      <c r="C143" s="8" t="n"/>
      <c r="D143" s="9" t="n"/>
      <c r="E143" s="9" t="n"/>
      <c r="F143" s="10">
        <f>IF(C143="","",C143*D143-N(E143))</f>
        <v/>
      </c>
      <c r="G143" s="11" t="n"/>
      <c r="H143" s="12">
        <f>IF(OR(F143="",G143=""),"",F143*G143)</f>
        <v/>
      </c>
      <c r="I143" s="13">
        <f>IF(C143="","",IFERROR(SUMIF(Compras!$B$5:$B$204,B143,Compras!$H$5:$H$204)/SUMIF(Compras!$B$5:$B$204,B143,Compras!$C$5:$C$204)*C143,""))</f>
        <v/>
      </c>
      <c r="J143" s="12">
        <f>IF(OR(H143="",I143=""),"",H143-I143)</f>
        <v/>
      </c>
      <c r="K143" s="14">
        <f>IF(A143="","",YEAR(A143))</f>
        <v/>
      </c>
    </row>
    <row r="144">
      <c r="A144" s="6" t="n"/>
      <c r="B144" s="7" t="n"/>
      <c r="C144" s="8" t="n"/>
      <c r="D144" s="9" t="n"/>
      <c r="E144" s="9" t="n"/>
      <c r="F144" s="10">
        <f>IF(C144="","",C144*D144-N(E144))</f>
        <v/>
      </c>
      <c r="G144" s="11" t="n"/>
      <c r="H144" s="12">
        <f>IF(OR(F144="",G144=""),"",F144*G144)</f>
        <v/>
      </c>
      <c r="I144" s="13">
        <f>IF(C144="","",IFERROR(SUMIF(Compras!$B$5:$B$204,B144,Compras!$H$5:$H$204)/SUMIF(Compras!$B$5:$B$204,B144,Compras!$C$5:$C$204)*C144,""))</f>
        <v/>
      </c>
      <c r="J144" s="12">
        <f>IF(OR(H144="",I144=""),"",H144-I144)</f>
        <v/>
      </c>
      <c r="K144" s="14">
        <f>IF(A144="","",YEAR(A144))</f>
        <v/>
      </c>
    </row>
    <row r="145">
      <c r="A145" s="6" t="n"/>
      <c r="B145" s="7" t="n"/>
      <c r="C145" s="8" t="n"/>
      <c r="D145" s="9" t="n"/>
      <c r="E145" s="9" t="n"/>
      <c r="F145" s="10">
        <f>IF(C145="","",C145*D145-N(E145))</f>
        <v/>
      </c>
      <c r="G145" s="11" t="n"/>
      <c r="H145" s="12">
        <f>IF(OR(F145="",G145=""),"",F145*G145)</f>
        <v/>
      </c>
      <c r="I145" s="13">
        <f>IF(C145="","",IFERROR(SUMIF(Compras!$B$5:$B$204,B145,Compras!$H$5:$H$204)/SUMIF(Compras!$B$5:$B$204,B145,Compras!$C$5:$C$204)*C145,""))</f>
        <v/>
      </c>
      <c r="J145" s="12">
        <f>IF(OR(H145="",I145=""),"",H145-I145)</f>
        <v/>
      </c>
      <c r="K145" s="14">
        <f>IF(A145="","",YEAR(A145))</f>
        <v/>
      </c>
    </row>
    <row r="146">
      <c r="A146" s="6" t="n"/>
      <c r="B146" s="7" t="n"/>
      <c r="C146" s="8" t="n"/>
      <c r="D146" s="9" t="n"/>
      <c r="E146" s="9" t="n"/>
      <c r="F146" s="10">
        <f>IF(C146="","",C146*D146-N(E146))</f>
        <v/>
      </c>
      <c r="G146" s="11" t="n"/>
      <c r="H146" s="12">
        <f>IF(OR(F146="",G146=""),"",F146*G146)</f>
        <v/>
      </c>
      <c r="I146" s="13">
        <f>IF(C146="","",IFERROR(SUMIF(Compras!$B$5:$B$204,B146,Compras!$H$5:$H$204)/SUMIF(Compras!$B$5:$B$204,B146,Compras!$C$5:$C$204)*C146,""))</f>
        <v/>
      </c>
      <c r="J146" s="12">
        <f>IF(OR(H146="",I146=""),"",H146-I146)</f>
        <v/>
      </c>
      <c r="K146" s="14">
        <f>IF(A146="","",YEAR(A146))</f>
        <v/>
      </c>
    </row>
    <row r="147">
      <c r="A147" s="6" t="n"/>
      <c r="B147" s="7" t="n"/>
      <c r="C147" s="8" t="n"/>
      <c r="D147" s="9" t="n"/>
      <c r="E147" s="9" t="n"/>
      <c r="F147" s="10">
        <f>IF(C147="","",C147*D147-N(E147))</f>
        <v/>
      </c>
      <c r="G147" s="11" t="n"/>
      <c r="H147" s="12">
        <f>IF(OR(F147="",G147=""),"",F147*G147)</f>
        <v/>
      </c>
      <c r="I147" s="13">
        <f>IF(C147="","",IFERROR(SUMIF(Compras!$B$5:$B$204,B147,Compras!$H$5:$H$204)/SUMIF(Compras!$B$5:$B$204,B147,Compras!$C$5:$C$204)*C147,""))</f>
        <v/>
      </c>
      <c r="J147" s="12">
        <f>IF(OR(H147="",I147=""),"",H147-I147)</f>
        <v/>
      </c>
      <c r="K147" s="14">
        <f>IF(A147="","",YEAR(A147))</f>
        <v/>
      </c>
    </row>
    <row r="148">
      <c r="A148" s="6" t="n"/>
      <c r="B148" s="7" t="n"/>
      <c r="C148" s="8" t="n"/>
      <c r="D148" s="9" t="n"/>
      <c r="E148" s="9" t="n"/>
      <c r="F148" s="10">
        <f>IF(C148="","",C148*D148-N(E148))</f>
        <v/>
      </c>
      <c r="G148" s="11" t="n"/>
      <c r="H148" s="12">
        <f>IF(OR(F148="",G148=""),"",F148*G148)</f>
        <v/>
      </c>
      <c r="I148" s="13">
        <f>IF(C148="","",IFERROR(SUMIF(Compras!$B$5:$B$204,B148,Compras!$H$5:$H$204)/SUMIF(Compras!$B$5:$B$204,B148,Compras!$C$5:$C$204)*C148,""))</f>
        <v/>
      </c>
      <c r="J148" s="12">
        <f>IF(OR(H148="",I148=""),"",H148-I148)</f>
        <v/>
      </c>
      <c r="K148" s="14">
        <f>IF(A148="","",YEAR(A148))</f>
        <v/>
      </c>
    </row>
    <row r="149">
      <c r="A149" s="6" t="n"/>
      <c r="B149" s="7" t="n"/>
      <c r="C149" s="8" t="n"/>
      <c r="D149" s="9" t="n"/>
      <c r="E149" s="9" t="n"/>
      <c r="F149" s="10">
        <f>IF(C149="","",C149*D149-N(E149))</f>
        <v/>
      </c>
      <c r="G149" s="11" t="n"/>
      <c r="H149" s="12">
        <f>IF(OR(F149="",G149=""),"",F149*G149)</f>
        <v/>
      </c>
      <c r="I149" s="13">
        <f>IF(C149="","",IFERROR(SUMIF(Compras!$B$5:$B$204,B149,Compras!$H$5:$H$204)/SUMIF(Compras!$B$5:$B$204,B149,Compras!$C$5:$C$204)*C149,""))</f>
        <v/>
      </c>
      <c r="J149" s="12">
        <f>IF(OR(H149="",I149=""),"",H149-I149)</f>
        <v/>
      </c>
      <c r="K149" s="14">
        <f>IF(A149="","",YEAR(A149))</f>
        <v/>
      </c>
    </row>
    <row r="150">
      <c r="A150" s="6" t="n"/>
      <c r="B150" s="7" t="n"/>
      <c r="C150" s="8" t="n"/>
      <c r="D150" s="9" t="n"/>
      <c r="E150" s="9" t="n"/>
      <c r="F150" s="10">
        <f>IF(C150="","",C150*D150-N(E150))</f>
        <v/>
      </c>
      <c r="G150" s="11" t="n"/>
      <c r="H150" s="12">
        <f>IF(OR(F150="",G150=""),"",F150*G150)</f>
        <v/>
      </c>
      <c r="I150" s="13">
        <f>IF(C150="","",IFERROR(SUMIF(Compras!$B$5:$B$204,B150,Compras!$H$5:$H$204)/SUMIF(Compras!$B$5:$B$204,B150,Compras!$C$5:$C$204)*C150,""))</f>
        <v/>
      </c>
      <c r="J150" s="12">
        <f>IF(OR(H150="",I150=""),"",H150-I150)</f>
        <v/>
      </c>
      <c r="K150" s="14">
        <f>IF(A150="","",YEAR(A150))</f>
        <v/>
      </c>
    </row>
    <row r="151">
      <c r="A151" s="6" t="n"/>
      <c r="B151" s="7" t="n"/>
      <c r="C151" s="8" t="n"/>
      <c r="D151" s="9" t="n"/>
      <c r="E151" s="9" t="n"/>
      <c r="F151" s="10">
        <f>IF(C151="","",C151*D151-N(E151))</f>
        <v/>
      </c>
      <c r="G151" s="11" t="n"/>
      <c r="H151" s="12">
        <f>IF(OR(F151="",G151=""),"",F151*G151)</f>
        <v/>
      </c>
      <c r="I151" s="13">
        <f>IF(C151="","",IFERROR(SUMIF(Compras!$B$5:$B$204,B151,Compras!$H$5:$H$204)/SUMIF(Compras!$B$5:$B$204,B151,Compras!$C$5:$C$204)*C151,""))</f>
        <v/>
      </c>
      <c r="J151" s="12">
        <f>IF(OR(H151="",I151=""),"",H151-I151)</f>
        <v/>
      </c>
      <c r="K151" s="14">
        <f>IF(A151="","",YEAR(A151))</f>
        <v/>
      </c>
    </row>
    <row r="152">
      <c r="A152" s="6" t="n"/>
      <c r="B152" s="7" t="n"/>
      <c r="C152" s="8" t="n"/>
      <c r="D152" s="9" t="n"/>
      <c r="E152" s="9" t="n"/>
      <c r="F152" s="10">
        <f>IF(C152="","",C152*D152-N(E152))</f>
        <v/>
      </c>
      <c r="G152" s="11" t="n"/>
      <c r="H152" s="12">
        <f>IF(OR(F152="",G152=""),"",F152*G152)</f>
        <v/>
      </c>
      <c r="I152" s="13">
        <f>IF(C152="","",IFERROR(SUMIF(Compras!$B$5:$B$204,B152,Compras!$H$5:$H$204)/SUMIF(Compras!$B$5:$B$204,B152,Compras!$C$5:$C$204)*C152,""))</f>
        <v/>
      </c>
      <c r="J152" s="12">
        <f>IF(OR(H152="",I152=""),"",H152-I152)</f>
        <v/>
      </c>
      <c r="K152" s="14">
        <f>IF(A152="","",YEAR(A152))</f>
        <v/>
      </c>
    </row>
    <row r="153">
      <c r="A153" s="6" t="n"/>
      <c r="B153" s="7" t="n"/>
      <c r="C153" s="8" t="n"/>
      <c r="D153" s="9" t="n"/>
      <c r="E153" s="9" t="n"/>
      <c r="F153" s="10">
        <f>IF(C153="","",C153*D153-N(E153))</f>
        <v/>
      </c>
      <c r="G153" s="11" t="n"/>
      <c r="H153" s="12">
        <f>IF(OR(F153="",G153=""),"",F153*G153)</f>
        <v/>
      </c>
      <c r="I153" s="13">
        <f>IF(C153="","",IFERROR(SUMIF(Compras!$B$5:$B$204,B153,Compras!$H$5:$H$204)/SUMIF(Compras!$B$5:$B$204,B153,Compras!$C$5:$C$204)*C153,""))</f>
        <v/>
      </c>
      <c r="J153" s="12">
        <f>IF(OR(H153="",I153=""),"",H153-I153)</f>
        <v/>
      </c>
      <c r="K153" s="14">
        <f>IF(A153="","",YEAR(A153))</f>
        <v/>
      </c>
    </row>
    <row r="154">
      <c r="A154" s="6" t="n"/>
      <c r="B154" s="7" t="n"/>
      <c r="C154" s="8" t="n"/>
      <c r="D154" s="9" t="n"/>
      <c r="E154" s="9" t="n"/>
      <c r="F154" s="10">
        <f>IF(C154="","",C154*D154-N(E154))</f>
        <v/>
      </c>
      <c r="G154" s="11" t="n"/>
      <c r="H154" s="12">
        <f>IF(OR(F154="",G154=""),"",F154*G154)</f>
        <v/>
      </c>
      <c r="I154" s="13">
        <f>IF(C154="","",IFERROR(SUMIF(Compras!$B$5:$B$204,B154,Compras!$H$5:$H$204)/SUMIF(Compras!$B$5:$B$204,B154,Compras!$C$5:$C$204)*C154,""))</f>
        <v/>
      </c>
      <c r="J154" s="12">
        <f>IF(OR(H154="",I154=""),"",H154-I154)</f>
        <v/>
      </c>
      <c r="K154" s="14">
        <f>IF(A154="","",YEAR(A154))</f>
        <v/>
      </c>
    </row>
    <row r="155">
      <c r="A155" s="6" t="n"/>
      <c r="B155" s="7" t="n"/>
      <c r="C155" s="8" t="n"/>
      <c r="D155" s="9" t="n"/>
      <c r="E155" s="9" t="n"/>
      <c r="F155" s="10">
        <f>IF(C155="","",C155*D155-N(E155))</f>
        <v/>
      </c>
      <c r="G155" s="11" t="n"/>
      <c r="H155" s="12">
        <f>IF(OR(F155="",G155=""),"",F155*G155)</f>
        <v/>
      </c>
      <c r="I155" s="13">
        <f>IF(C155="","",IFERROR(SUMIF(Compras!$B$5:$B$204,B155,Compras!$H$5:$H$204)/SUMIF(Compras!$B$5:$B$204,B155,Compras!$C$5:$C$204)*C155,""))</f>
        <v/>
      </c>
      <c r="J155" s="12">
        <f>IF(OR(H155="",I155=""),"",H155-I155)</f>
        <v/>
      </c>
      <c r="K155" s="14">
        <f>IF(A155="","",YEAR(A155))</f>
        <v/>
      </c>
    </row>
    <row r="156">
      <c r="A156" s="6" t="n"/>
      <c r="B156" s="7" t="n"/>
      <c r="C156" s="8" t="n"/>
      <c r="D156" s="9" t="n"/>
      <c r="E156" s="9" t="n"/>
      <c r="F156" s="10">
        <f>IF(C156="","",C156*D156-N(E156))</f>
        <v/>
      </c>
      <c r="G156" s="11" t="n"/>
      <c r="H156" s="12">
        <f>IF(OR(F156="",G156=""),"",F156*G156)</f>
        <v/>
      </c>
      <c r="I156" s="13">
        <f>IF(C156="","",IFERROR(SUMIF(Compras!$B$5:$B$204,B156,Compras!$H$5:$H$204)/SUMIF(Compras!$B$5:$B$204,B156,Compras!$C$5:$C$204)*C156,""))</f>
        <v/>
      </c>
      <c r="J156" s="12">
        <f>IF(OR(H156="",I156=""),"",H156-I156)</f>
        <v/>
      </c>
      <c r="K156" s="14">
        <f>IF(A156="","",YEAR(A156))</f>
        <v/>
      </c>
    </row>
    <row r="157">
      <c r="A157" s="6" t="n"/>
      <c r="B157" s="7" t="n"/>
      <c r="C157" s="8" t="n"/>
      <c r="D157" s="9" t="n"/>
      <c r="E157" s="9" t="n"/>
      <c r="F157" s="10">
        <f>IF(C157="","",C157*D157-N(E157))</f>
        <v/>
      </c>
      <c r="G157" s="11" t="n"/>
      <c r="H157" s="12">
        <f>IF(OR(F157="",G157=""),"",F157*G157)</f>
        <v/>
      </c>
      <c r="I157" s="13">
        <f>IF(C157="","",IFERROR(SUMIF(Compras!$B$5:$B$204,B157,Compras!$H$5:$H$204)/SUMIF(Compras!$B$5:$B$204,B157,Compras!$C$5:$C$204)*C157,""))</f>
        <v/>
      </c>
      <c r="J157" s="12">
        <f>IF(OR(H157="",I157=""),"",H157-I157)</f>
        <v/>
      </c>
      <c r="K157" s="14">
        <f>IF(A157="","",YEAR(A157))</f>
        <v/>
      </c>
    </row>
    <row r="158">
      <c r="A158" s="6" t="n"/>
      <c r="B158" s="7" t="n"/>
      <c r="C158" s="8" t="n"/>
      <c r="D158" s="9" t="n"/>
      <c r="E158" s="9" t="n"/>
      <c r="F158" s="10">
        <f>IF(C158="","",C158*D158-N(E158))</f>
        <v/>
      </c>
      <c r="G158" s="11" t="n"/>
      <c r="H158" s="12">
        <f>IF(OR(F158="",G158=""),"",F158*G158)</f>
        <v/>
      </c>
      <c r="I158" s="13">
        <f>IF(C158="","",IFERROR(SUMIF(Compras!$B$5:$B$204,B158,Compras!$H$5:$H$204)/SUMIF(Compras!$B$5:$B$204,B158,Compras!$C$5:$C$204)*C158,""))</f>
        <v/>
      </c>
      <c r="J158" s="12">
        <f>IF(OR(H158="",I158=""),"",H158-I158)</f>
        <v/>
      </c>
      <c r="K158" s="14">
        <f>IF(A158="","",YEAR(A158))</f>
        <v/>
      </c>
    </row>
    <row r="159">
      <c r="A159" s="6" t="n"/>
      <c r="B159" s="7" t="n"/>
      <c r="C159" s="8" t="n"/>
      <c r="D159" s="9" t="n"/>
      <c r="E159" s="9" t="n"/>
      <c r="F159" s="10">
        <f>IF(C159="","",C159*D159-N(E159))</f>
        <v/>
      </c>
      <c r="G159" s="11" t="n"/>
      <c r="H159" s="12">
        <f>IF(OR(F159="",G159=""),"",F159*G159)</f>
        <v/>
      </c>
      <c r="I159" s="13">
        <f>IF(C159="","",IFERROR(SUMIF(Compras!$B$5:$B$204,B159,Compras!$H$5:$H$204)/SUMIF(Compras!$B$5:$B$204,B159,Compras!$C$5:$C$204)*C159,""))</f>
        <v/>
      </c>
      <c r="J159" s="12">
        <f>IF(OR(H159="",I159=""),"",H159-I159)</f>
        <v/>
      </c>
      <c r="K159" s="14">
        <f>IF(A159="","",YEAR(A159))</f>
        <v/>
      </c>
    </row>
    <row r="160">
      <c r="A160" s="6" t="n"/>
      <c r="B160" s="7" t="n"/>
      <c r="C160" s="8" t="n"/>
      <c r="D160" s="9" t="n"/>
      <c r="E160" s="9" t="n"/>
      <c r="F160" s="10">
        <f>IF(C160="","",C160*D160-N(E160))</f>
        <v/>
      </c>
      <c r="G160" s="11" t="n"/>
      <c r="H160" s="12">
        <f>IF(OR(F160="",G160=""),"",F160*G160)</f>
        <v/>
      </c>
      <c r="I160" s="13">
        <f>IF(C160="","",IFERROR(SUMIF(Compras!$B$5:$B$204,B160,Compras!$H$5:$H$204)/SUMIF(Compras!$B$5:$B$204,B160,Compras!$C$5:$C$204)*C160,""))</f>
        <v/>
      </c>
      <c r="J160" s="12">
        <f>IF(OR(H160="",I160=""),"",H160-I160)</f>
        <v/>
      </c>
      <c r="K160" s="14">
        <f>IF(A160="","",YEAR(A160))</f>
        <v/>
      </c>
    </row>
    <row r="161">
      <c r="A161" s="6" t="n"/>
      <c r="B161" s="7" t="n"/>
      <c r="C161" s="8" t="n"/>
      <c r="D161" s="9" t="n"/>
      <c r="E161" s="9" t="n"/>
      <c r="F161" s="10">
        <f>IF(C161="","",C161*D161-N(E161))</f>
        <v/>
      </c>
      <c r="G161" s="11" t="n"/>
      <c r="H161" s="12">
        <f>IF(OR(F161="",G161=""),"",F161*G161)</f>
        <v/>
      </c>
      <c r="I161" s="13">
        <f>IF(C161="","",IFERROR(SUMIF(Compras!$B$5:$B$204,B161,Compras!$H$5:$H$204)/SUMIF(Compras!$B$5:$B$204,B161,Compras!$C$5:$C$204)*C161,""))</f>
        <v/>
      </c>
      <c r="J161" s="12">
        <f>IF(OR(H161="",I161=""),"",H161-I161)</f>
        <v/>
      </c>
      <c r="K161" s="14">
        <f>IF(A161="","",YEAR(A161))</f>
        <v/>
      </c>
    </row>
    <row r="162">
      <c r="A162" s="6" t="n"/>
      <c r="B162" s="7" t="n"/>
      <c r="C162" s="8" t="n"/>
      <c r="D162" s="9" t="n"/>
      <c r="E162" s="9" t="n"/>
      <c r="F162" s="10">
        <f>IF(C162="","",C162*D162-N(E162))</f>
        <v/>
      </c>
      <c r="G162" s="11" t="n"/>
      <c r="H162" s="12">
        <f>IF(OR(F162="",G162=""),"",F162*G162)</f>
        <v/>
      </c>
      <c r="I162" s="13">
        <f>IF(C162="","",IFERROR(SUMIF(Compras!$B$5:$B$204,B162,Compras!$H$5:$H$204)/SUMIF(Compras!$B$5:$B$204,B162,Compras!$C$5:$C$204)*C162,""))</f>
        <v/>
      </c>
      <c r="J162" s="12">
        <f>IF(OR(H162="",I162=""),"",H162-I162)</f>
        <v/>
      </c>
      <c r="K162" s="14">
        <f>IF(A162="","",YEAR(A162))</f>
        <v/>
      </c>
    </row>
    <row r="163">
      <c r="A163" s="6" t="n"/>
      <c r="B163" s="7" t="n"/>
      <c r="C163" s="8" t="n"/>
      <c r="D163" s="9" t="n"/>
      <c r="E163" s="9" t="n"/>
      <c r="F163" s="10">
        <f>IF(C163="","",C163*D163-N(E163))</f>
        <v/>
      </c>
      <c r="G163" s="11" t="n"/>
      <c r="H163" s="12">
        <f>IF(OR(F163="",G163=""),"",F163*G163)</f>
        <v/>
      </c>
      <c r="I163" s="13">
        <f>IF(C163="","",IFERROR(SUMIF(Compras!$B$5:$B$204,B163,Compras!$H$5:$H$204)/SUMIF(Compras!$B$5:$B$204,B163,Compras!$C$5:$C$204)*C163,""))</f>
        <v/>
      </c>
      <c r="J163" s="12">
        <f>IF(OR(H163="",I163=""),"",H163-I163)</f>
        <v/>
      </c>
      <c r="K163" s="14">
        <f>IF(A163="","",YEAR(A163))</f>
        <v/>
      </c>
    </row>
    <row r="164">
      <c r="A164" s="6" t="n"/>
      <c r="B164" s="7" t="n"/>
      <c r="C164" s="8" t="n"/>
      <c r="D164" s="9" t="n"/>
      <c r="E164" s="9" t="n"/>
      <c r="F164" s="10">
        <f>IF(C164="","",C164*D164-N(E164))</f>
        <v/>
      </c>
      <c r="G164" s="11" t="n"/>
      <c r="H164" s="12">
        <f>IF(OR(F164="",G164=""),"",F164*G164)</f>
        <v/>
      </c>
      <c r="I164" s="13">
        <f>IF(C164="","",IFERROR(SUMIF(Compras!$B$5:$B$204,B164,Compras!$H$5:$H$204)/SUMIF(Compras!$B$5:$B$204,B164,Compras!$C$5:$C$204)*C164,""))</f>
        <v/>
      </c>
      <c r="J164" s="12">
        <f>IF(OR(H164="",I164=""),"",H164-I164)</f>
        <v/>
      </c>
      <c r="K164" s="14">
        <f>IF(A164="","",YEAR(A164))</f>
        <v/>
      </c>
    </row>
    <row r="165">
      <c r="A165" s="6" t="n"/>
      <c r="B165" s="7" t="n"/>
      <c r="C165" s="8" t="n"/>
      <c r="D165" s="9" t="n"/>
      <c r="E165" s="9" t="n"/>
      <c r="F165" s="10">
        <f>IF(C165="","",C165*D165-N(E165))</f>
        <v/>
      </c>
      <c r="G165" s="11" t="n"/>
      <c r="H165" s="12">
        <f>IF(OR(F165="",G165=""),"",F165*G165)</f>
        <v/>
      </c>
      <c r="I165" s="13">
        <f>IF(C165="","",IFERROR(SUMIF(Compras!$B$5:$B$204,B165,Compras!$H$5:$H$204)/SUMIF(Compras!$B$5:$B$204,B165,Compras!$C$5:$C$204)*C165,""))</f>
        <v/>
      </c>
      <c r="J165" s="12">
        <f>IF(OR(H165="",I165=""),"",H165-I165)</f>
        <v/>
      </c>
      <c r="K165" s="14">
        <f>IF(A165="","",YEAR(A165))</f>
        <v/>
      </c>
    </row>
    <row r="166">
      <c r="A166" s="6" t="n"/>
      <c r="B166" s="7" t="n"/>
      <c r="C166" s="8" t="n"/>
      <c r="D166" s="9" t="n"/>
      <c r="E166" s="9" t="n"/>
      <c r="F166" s="10">
        <f>IF(C166="","",C166*D166-N(E166))</f>
        <v/>
      </c>
      <c r="G166" s="11" t="n"/>
      <c r="H166" s="12">
        <f>IF(OR(F166="",G166=""),"",F166*G166)</f>
        <v/>
      </c>
      <c r="I166" s="13">
        <f>IF(C166="","",IFERROR(SUMIF(Compras!$B$5:$B$204,B166,Compras!$H$5:$H$204)/SUMIF(Compras!$B$5:$B$204,B166,Compras!$C$5:$C$204)*C166,""))</f>
        <v/>
      </c>
      <c r="J166" s="12">
        <f>IF(OR(H166="",I166=""),"",H166-I166)</f>
        <v/>
      </c>
      <c r="K166" s="14">
        <f>IF(A166="","",YEAR(A166))</f>
        <v/>
      </c>
    </row>
    <row r="167">
      <c r="A167" s="6" t="n"/>
      <c r="B167" s="7" t="n"/>
      <c r="C167" s="8" t="n"/>
      <c r="D167" s="9" t="n"/>
      <c r="E167" s="9" t="n"/>
      <c r="F167" s="10">
        <f>IF(C167="","",C167*D167-N(E167))</f>
        <v/>
      </c>
      <c r="G167" s="11" t="n"/>
      <c r="H167" s="12">
        <f>IF(OR(F167="",G167=""),"",F167*G167)</f>
        <v/>
      </c>
      <c r="I167" s="13">
        <f>IF(C167="","",IFERROR(SUMIF(Compras!$B$5:$B$204,B167,Compras!$H$5:$H$204)/SUMIF(Compras!$B$5:$B$204,B167,Compras!$C$5:$C$204)*C167,""))</f>
        <v/>
      </c>
      <c r="J167" s="12">
        <f>IF(OR(H167="",I167=""),"",H167-I167)</f>
        <v/>
      </c>
      <c r="K167" s="14">
        <f>IF(A167="","",YEAR(A167))</f>
        <v/>
      </c>
    </row>
    <row r="168">
      <c r="A168" s="6" t="n"/>
      <c r="B168" s="7" t="n"/>
      <c r="C168" s="8" t="n"/>
      <c r="D168" s="9" t="n"/>
      <c r="E168" s="9" t="n"/>
      <c r="F168" s="10">
        <f>IF(C168="","",C168*D168-N(E168))</f>
        <v/>
      </c>
      <c r="G168" s="11" t="n"/>
      <c r="H168" s="12">
        <f>IF(OR(F168="",G168=""),"",F168*G168)</f>
        <v/>
      </c>
      <c r="I168" s="13">
        <f>IF(C168="","",IFERROR(SUMIF(Compras!$B$5:$B$204,B168,Compras!$H$5:$H$204)/SUMIF(Compras!$B$5:$B$204,B168,Compras!$C$5:$C$204)*C168,""))</f>
        <v/>
      </c>
      <c r="J168" s="12">
        <f>IF(OR(H168="",I168=""),"",H168-I168)</f>
        <v/>
      </c>
      <c r="K168" s="14">
        <f>IF(A168="","",YEAR(A168))</f>
        <v/>
      </c>
    </row>
    <row r="169">
      <c r="A169" s="6" t="n"/>
      <c r="B169" s="7" t="n"/>
      <c r="C169" s="8" t="n"/>
      <c r="D169" s="9" t="n"/>
      <c r="E169" s="9" t="n"/>
      <c r="F169" s="10">
        <f>IF(C169="","",C169*D169-N(E169))</f>
        <v/>
      </c>
      <c r="G169" s="11" t="n"/>
      <c r="H169" s="12">
        <f>IF(OR(F169="",G169=""),"",F169*G169)</f>
        <v/>
      </c>
      <c r="I169" s="13">
        <f>IF(C169="","",IFERROR(SUMIF(Compras!$B$5:$B$204,B169,Compras!$H$5:$H$204)/SUMIF(Compras!$B$5:$B$204,B169,Compras!$C$5:$C$204)*C169,""))</f>
        <v/>
      </c>
      <c r="J169" s="12">
        <f>IF(OR(H169="",I169=""),"",H169-I169)</f>
        <v/>
      </c>
      <c r="K169" s="14">
        <f>IF(A169="","",YEAR(A169))</f>
        <v/>
      </c>
    </row>
    <row r="170">
      <c r="A170" s="6" t="n"/>
      <c r="B170" s="7" t="n"/>
      <c r="C170" s="8" t="n"/>
      <c r="D170" s="9" t="n"/>
      <c r="E170" s="9" t="n"/>
      <c r="F170" s="10">
        <f>IF(C170="","",C170*D170-N(E170))</f>
        <v/>
      </c>
      <c r="G170" s="11" t="n"/>
      <c r="H170" s="12">
        <f>IF(OR(F170="",G170=""),"",F170*G170)</f>
        <v/>
      </c>
      <c r="I170" s="13">
        <f>IF(C170="","",IFERROR(SUMIF(Compras!$B$5:$B$204,B170,Compras!$H$5:$H$204)/SUMIF(Compras!$B$5:$B$204,B170,Compras!$C$5:$C$204)*C170,""))</f>
        <v/>
      </c>
      <c r="J170" s="12">
        <f>IF(OR(H170="",I170=""),"",H170-I170)</f>
        <v/>
      </c>
      <c r="K170" s="14">
        <f>IF(A170="","",YEAR(A170))</f>
        <v/>
      </c>
    </row>
    <row r="171">
      <c r="A171" s="6" t="n"/>
      <c r="B171" s="7" t="n"/>
      <c r="C171" s="8" t="n"/>
      <c r="D171" s="9" t="n"/>
      <c r="E171" s="9" t="n"/>
      <c r="F171" s="10">
        <f>IF(C171="","",C171*D171-N(E171))</f>
        <v/>
      </c>
      <c r="G171" s="11" t="n"/>
      <c r="H171" s="12">
        <f>IF(OR(F171="",G171=""),"",F171*G171)</f>
        <v/>
      </c>
      <c r="I171" s="13">
        <f>IF(C171="","",IFERROR(SUMIF(Compras!$B$5:$B$204,B171,Compras!$H$5:$H$204)/SUMIF(Compras!$B$5:$B$204,B171,Compras!$C$5:$C$204)*C171,""))</f>
        <v/>
      </c>
      <c r="J171" s="12">
        <f>IF(OR(H171="",I171=""),"",H171-I171)</f>
        <v/>
      </c>
      <c r="K171" s="14">
        <f>IF(A171="","",YEAR(A171))</f>
        <v/>
      </c>
    </row>
    <row r="172">
      <c r="A172" s="6" t="n"/>
      <c r="B172" s="7" t="n"/>
      <c r="C172" s="8" t="n"/>
      <c r="D172" s="9" t="n"/>
      <c r="E172" s="9" t="n"/>
      <c r="F172" s="10">
        <f>IF(C172="","",C172*D172-N(E172))</f>
        <v/>
      </c>
      <c r="G172" s="11" t="n"/>
      <c r="H172" s="12">
        <f>IF(OR(F172="",G172=""),"",F172*G172)</f>
        <v/>
      </c>
      <c r="I172" s="13">
        <f>IF(C172="","",IFERROR(SUMIF(Compras!$B$5:$B$204,B172,Compras!$H$5:$H$204)/SUMIF(Compras!$B$5:$B$204,B172,Compras!$C$5:$C$204)*C172,""))</f>
        <v/>
      </c>
      <c r="J172" s="12">
        <f>IF(OR(H172="",I172=""),"",H172-I172)</f>
        <v/>
      </c>
      <c r="K172" s="14">
        <f>IF(A172="","",YEAR(A172))</f>
        <v/>
      </c>
    </row>
    <row r="173">
      <c r="A173" s="6" t="n"/>
      <c r="B173" s="7" t="n"/>
      <c r="C173" s="8" t="n"/>
      <c r="D173" s="9" t="n"/>
      <c r="E173" s="9" t="n"/>
      <c r="F173" s="10">
        <f>IF(C173="","",C173*D173-N(E173))</f>
        <v/>
      </c>
      <c r="G173" s="11" t="n"/>
      <c r="H173" s="12">
        <f>IF(OR(F173="",G173=""),"",F173*G173)</f>
        <v/>
      </c>
      <c r="I173" s="13">
        <f>IF(C173="","",IFERROR(SUMIF(Compras!$B$5:$B$204,B173,Compras!$H$5:$H$204)/SUMIF(Compras!$B$5:$B$204,B173,Compras!$C$5:$C$204)*C173,""))</f>
        <v/>
      </c>
      <c r="J173" s="12">
        <f>IF(OR(H173="",I173=""),"",H173-I173)</f>
        <v/>
      </c>
      <c r="K173" s="14">
        <f>IF(A173="","",YEAR(A173))</f>
        <v/>
      </c>
    </row>
    <row r="174">
      <c r="A174" s="6" t="n"/>
      <c r="B174" s="7" t="n"/>
      <c r="C174" s="8" t="n"/>
      <c r="D174" s="9" t="n"/>
      <c r="E174" s="9" t="n"/>
      <c r="F174" s="10">
        <f>IF(C174="","",C174*D174-N(E174))</f>
        <v/>
      </c>
      <c r="G174" s="11" t="n"/>
      <c r="H174" s="12">
        <f>IF(OR(F174="",G174=""),"",F174*G174)</f>
        <v/>
      </c>
      <c r="I174" s="13">
        <f>IF(C174="","",IFERROR(SUMIF(Compras!$B$5:$B$204,B174,Compras!$H$5:$H$204)/SUMIF(Compras!$B$5:$B$204,B174,Compras!$C$5:$C$204)*C174,""))</f>
        <v/>
      </c>
      <c r="J174" s="12">
        <f>IF(OR(H174="",I174=""),"",H174-I174)</f>
        <v/>
      </c>
      <c r="K174" s="14">
        <f>IF(A174="","",YEAR(A174))</f>
        <v/>
      </c>
    </row>
    <row r="175">
      <c r="A175" s="6" t="n"/>
      <c r="B175" s="7" t="n"/>
      <c r="C175" s="8" t="n"/>
      <c r="D175" s="9" t="n"/>
      <c r="E175" s="9" t="n"/>
      <c r="F175" s="10">
        <f>IF(C175="","",C175*D175-N(E175))</f>
        <v/>
      </c>
      <c r="G175" s="11" t="n"/>
      <c r="H175" s="12">
        <f>IF(OR(F175="",G175=""),"",F175*G175)</f>
        <v/>
      </c>
      <c r="I175" s="13">
        <f>IF(C175="","",IFERROR(SUMIF(Compras!$B$5:$B$204,B175,Compras!$H$5:$H$204)/SUMIF(Compras!$B$5:$B$204,B175,Compras!$C$5:$C$204)*C175,""))</f>
        <v/>
      </c>
      <c r="J175" s="12">
        <f>IF(OR(H175="",I175=""),"",H175-I175)</f>
        <v/>
      </c>
      <c r="K175" s="14">
        <f>IF(A175="","",YEAR(A175))</f>
        <v/>
      </c>
    </row>
    <row r="176">
      <c r="A176" s="6" t="n"/>
      <c r="B176" s="7" t="n"/>
      <c r="C176" s="8" t="n"/>
      <c r="D176" s="9" t="n"/>
      <c r="E176" s="9" t="n"/>
      <c r="F176" s="10">
        <f>IF(C176="","",C176*D176-N(E176))</f>
        <v/>
      </c>
      <c r="G176" s="11" t="n"/>
      <c r="H176" s="12">
        <f>IF(OR(F176="",G176=""),"",F176*G176)</f>
        <v/>
      </c>
      <c r="I176" s="13">
        <f>IF(C176="","",IFERROR(SUMIF(Compras!$B$5:$B$204,B176,Compras!$H$5:$H$204)/SUMIF(Compras!$B$5:$B$204,B176,Compras!$C$5:$C$204)*C176,""))</f>
        <v/>
      </c>
      <c r="J176" s="12">
        <f>IF(OR(H176="",I176=""),"",H176-I176)</f>
        <v/>
      </c>
      <c r="K176" s="14">
        <f>IF(A176="","",YEAR(A176))</f>
        <v/>
      </c>
    </row>
    <row r="177">
      <c r="A177" s="6" t="n"/>
      <c r="B177" s="7" t="n"/>
      <c r="C177" s="8" t="n"/>
      <c r="D177" s="9" t="n"/>
      <c r="E177" s="9" t="n"/>
      <c r="F177" s="10">
        <f>IF(C177="","",C177*D177-N(E177))</f>
        <v/>
      </c>
      <c r="G177" s="11" t="n"/>
      <c r="H177" s="12">
        <f>IF(OR(F177="",G177=""),"",F177*G177)</f>
        <v/>
      </c>
      <c r="I177" s="13">
        <f>IF(C177="","",IFERROR(SUMIF(Compras!$B$5:$B$204,B177,Compras!$H$5:$H$204)/SUMIF(Compras!$B$5:$B$204,B177,Compras!$C$5:$C$204)*C177,""))</f>
        <v/>
      </c>
      <c r="J177" s="12">
        <f>IF(OR(H177="",I177=""),"",H177-I177)</f>
        <v/>
      </c>
      <c r="K177" s="14">
        <f>IF(A177="","",YEAR(A177))</f>
        <v/>
      </c>
    </row>
    <row r="178">
      <c r="A178" s="6" t="n"/>
      <c r="B178" s="7" t="n"/>
      <c r="C178" s="8" t="n"/>
      <c r="D178" s="9" t="n"/>
      <c r="E178" s="9" t="n"/>
      <c r="F178" s="10">
        <f>IF(C178="","",C178*D178-N(E178))</f>
        <v/>
      </c>
      <c r="G178" s="11" t="n"/>
      <c r="H178" s="12">
        <f>IF(OR(F178="",G178=""),"",F178*G178)</f>
        <v/>
      </c>
      <c r="I178" s="13">
        <f>IF(C178="","",IFERROR(SUMIF(Compras!$B$5:$B$204,B178,Compras!$H$5:$H$204)/SUMIF(Compras!$B$5:$B$204,B178,Compras!$C$5:$C$204)*C178,""))</f>
        <v/>
      </c>
      <c r="J178" s="12">
        <f>IF(OR(H178="",I178=""),"",H178-I178)</f>
        <v/>
      </c>
      <c r="K178" s="14">
        <f>IF(A178="","",YEAR(A178))</f>
        <v/>
      </c>
    </row>
    <row r="179">
      <c r="A179" s="6" t="n"/>
      <c r="B179" s="7" t="n"/>
      <c r="C179" s="8" t="n"/>
      <c r="D179" s="9" t="n"/>
      <c r="E179" s="9" t="n"/>
      <c r="F179" s="10">
        <f>IF(C179="","",C179*D179-N(E179))</f>
        <v/>
      </c>
      <c r="G179" s="11" t="n"/>
      <c r="H179" s="12">
        <f>IF(OR(F179="",G179=""),"",F179*G179)</f>
        <v/>
      </c>
      <c r="I179" s="13">
        <f>IF(C179="","",IFERROR(SUMIF(Compras!$B$5:$B$204,B179,Compras!$H$5:$H$204)/SUMIF(Compras!$B$5:$B$204,B179,Compras!$C$5:$C$204)*C179,""))</f>
        <v/>
      </c>
      <c r="J179" s="12">
        <f>IF(OR(H179="",I179=""),"",H179-I179)</f>
        <v/>
      </c>
      <c r="K179" s="14">
        <f>IF(A179="","",YEAR(A179))</f>
        <v/>
      </c>
    </row>
    <row r="180">
      <c r="A180" s="6" t="n"/>
      <c r="B180" s="7" t="n"/>
      <c r="C180" s="8" t="n"/>
      <c r="D180" s="9" t="n"/>
      <c r="E180" s="9" t="n"/>
      <c r="F180" s="10">
        <f>IF(C180="","",C180*D180-N(E180))</f>
        <v/>
      </c>
      <c r="G180" s="11" t="n"/>
      <c r="H180" s="12">
        <f>IF(OR(F180="",G180=""),"",F180*G180)</f>
        <v/>
      </c>
      <c r="I180" s="13">
        <f>IF(C180="","",IFERROR(SUMIF(Compras!$B$5:$B$204,B180,Compras!$H$5:$H$204)/SUMIF(Compras!$B$5:$B$204,B180,Compras!$C$5:$C$204)*C180,""))</f>
        <v/>
      </c>
      <c r="J180" s="12">
        <f>IF(OR(H180="",I180=""),"",H180-I180)</f>
        <v/>
      </c>
      <c r="K180" s="14">
        <f>IF(A180="","",YEAR(A180))</f>
        <v/>
      </c>
    </row>
    <row r="181">
      <c r="A181" s="6" t="n"/>
      <c r="B181" s="7" t="n"/>
      <c r="C181" s="8" t="n"/>
      <c r="D181" s="9" t="n"/>
      <c r="E181" s="9" t="n"/>
      <c r="F181" s="10">
        <f>IF(C181="","",C181*D181-N(E181))</f>
        <v/>
      </c>
      <c r="G181" s="11" t="n"/>
      <c r="H181" s="12">
        <f>IF(OR(F181="",G181=""),"",F181*G181)</f>
        <v/>
      </c>
      <c r="I181" s="13">
        <f>IF(C181="","",IFERROR(SUMIF(Compras!$B$5:$B$204,B181,Compras!$H$5:$H$204)/SUMIF(Compras!$B$5:$B$204,B181,Compras!$C$5:$C$204)*C181,""))</f>
        <v/>
      </c>
      <c r="J181" s="12">
        <f>IF(OR(H181="",I181=""),"",H181-I181)</f>
        <v/>
      </c>
      <c r="K181" s="14">
        <f>IF(A181="","",YEAR(A181))</f>
        <v/>
      </c>
    </row>
    <row r="182">
      <c r="A182" s="6" t="n"/>
      <c r="B182" s="7" t="n"/>
      <c r="C182" s="8" t="n"/>
      <c r="D182" s="9" t="n"/>
      <c r="E182" s="9" t="n"/>
      <c r="F182" s="10">
        <f>IF(C182="","",C182*D182-N(E182))</f>
        <v/>
      </c>
      <c r="G182" s="11" t="n"/>
      <c r="H182" s="12">
        <f>IF(OR(F182="",G182=""),"",F182*G182)</f>
        <v/>
      </c>
      <c r="I182" s="13">
        <f>IF(C182="","",IFERROR(SUMIF(Compras!$B$5:$B$204,B182,Compras!$H$5:$H$204)/SUMIF(Compras!$B$5:$B$204,B182,Compras!$C$5:$C$204)*C182,""))</f>
        <v/>
      </c>
      <c r="J182" s="12">
        <f>IF(OR(H182="",I182=""),"",H182-I182)</f>
        <v/>
      </c>
      <c r="K182" s="14">
        <f>IF(A182="","",YEAR(A182))</f>
        <v/>
      </c>
    </row>
    <row r="183">
      <c r="A183" s="6" t="n"/>
      <c r="B183" s="7" t="n"/>
      <c r="C183" s="8" t="n"/>
      <c r="D183" s="9" t="n"/>
      <c r="E183" s="9" t="n"/>
      <c r="F183" s="10">
        <f>IF(C183="","",C183*D183-N(E183))</f>
        <v/>
      </c>
      <c r="G183" s="11" t="n"/>
      <c r="H183" s="12">
        <f>IF(OR(F183="",G183=""),"",F183*G183)</f>
        <v/>
      </c>
      <c r="I183" s="13">
        <f>IF(C183="","",IFERROR(SUMIF(Compras!$B$5:$B$204,B183,Compras!$H$5:$H$204)/SUMIF(Compras!$B$5:$B$204,B183,Compras!$C$5:$C$204)*C183,""))</f>
        <v/>
      </c>
      <c r="J183" s="12">
        <f>IF(OR(H183="",I183=""),"",H183-I183)</f>
        <v/>
      </c>
      <c r="K183" s="14">
        <f>IF(A183="","",YEAR(A183))</f>
        <v/>
      </c>
    </row>
    <row r="184">
      <c r="A184" s="6" t="n"/>
      <c r="B184" s="7" t="n"/>
      <c r="C184" s="8" t="n"/>
      <c r="D184" s="9" t="n"/>
      <c r="E184" s="9" t="n"/>
      <c r="F184" s="10">
        <f>IF(C184="","",C184*D184-N(E184))</f>
        <v/>
      </c>
      <c r="G184" s="11" t="n"/>
      <c r="H184" s="12">
        <f>IF(OR(F184="",G184=""),"",F184*G184)</f>
        <v/>
      </c>
      <c r="I184" s="13">
        <f>IF(C184="","",IFERROR(SUMIF(Compras!$B$5:$B$204,B184,Compras!$H$5:$H$204)/SUMIF(Compras!$B$5:$B$204,B184,Compras!$C$5:$C$204)*C184,""))</f>
        <v/>
      </c>
      <c r="J184" s="12">
        <f>IF(OR(H184="",I184=""),"",H184-I184)</f>
        <v/>
      </c>
      <c r="K184" s="14">
        <f>IF(A184="","",YEAR(A184))</f>
        <v/>
      </c>
    </row>
    <row r="185">
      <c r="A185" s="6" t="n"/>
      <c r="B185" s="7" t="n"/>
      <c r="C185" s="8" t="n"/>
      <c r="D185" s="9" t="n"/>
      <c r="E185" s="9" t="n"/>
      <c r="F185" s="10">
        <f>IF(C185="","",C185*D185-N(E185))</f>
        <v/>
      </c>
      <c r="G185" s="11" t="n"/>
      <c r="H185" s="12">
        <f>IF(OR(F185="",G185=""),"",F185*G185)</f>
        <v/>
      </c>
      <c r="I185" s="13">
        <f>IF(C185="","",IFERROR(SUMIF(Compras!$B$5:$B$204,B185,Compras!$H$5:$H$204)/SUMIF(Compras!$B$5:$B$204,B185,Compras!$C$5:$C$204)*C185,""))</f>
        <v/>
      </c>
      <c r="J185" s="12">
        <f>IF(OR(H185="",I185=""),"",H185-I185)</f>
        <v/>
      </c>
      <c r="K185" s="14">
        <f>IF(A185="","",YEAR(A185))</f>
        <v/>
      </c>
    </row>
    <row r="186">
      <c r="A186" s="6" t="n"/>
      <c r="B186" s="7" t="n"/>
      <c r="C186" s="8" t="n"/>
      <c r="D186" s="9" t="n"/>
      <c r="E186" s="9" t="n"/>
      <c r="F186" s="10">
        <f>IF(C186="","",C186*D186-N(E186))</f>
        <v/>
      </c>
      <c r="G186" s="11" t="n"/>
      <c r="H186" s="12">
        <f>IF(OR(F186="",G186=""),"",F186*G186)</f>
        <v/>
      </c>
      <c r="I186" s="13">
        <f>IF(C186="","",IFERROR(SUMIF(Compras!$B$5:$B$204,B186,Compras!$H$5:$H$204)/SUMIF(Compras!$B$5:$B$204,B186,Compras!$C$5:$C$204)*C186,""))</f>
        <v/>
      </c>
      <c r="J186" s="12">
        <f>IF(OR(H186="",I186=""),"",H186-I186)</f>
        <v/>
      </c>
      <c r="K186" s="14">
        <f>IF(A186="","",YEAR(A186))</f>
        <v/>
      </c>
    </row>
    <row r="187">
      <c r="A187" s="6" t="n"/>
      <c r="B187" s="7" t="n"/>
      <c r="C187" s="8" t="n"/>
      <c r="D187" s="9" t="n"/>
      <c r="E187" s="9" t="n"/>
      <c r="F187" s="10">
        <f>IF(C187="","",C187*D187-N(E187))</f>
        <v/>
      </c>
      <c r="G187" s="11" t="n"/>
      <c r="H187" s="12">
        <f>IF(OR(F187="",G187=""),"",F187*G187)</f>
        <v/>
      </c>
      <c r="I187" s="13">
        <f>IF(C187="","",IFERROR(SUMIF(Compras!$B$5:$B$204,B187,Compras!$H$5:$H$204)/SUMIF(Compras!$B$5:$B$204,B187,Compras!$C$5:$C$204)*C187,""))</f>
        <v/>
      </c>
      <c r="J187" s="12">
        <f>IF(OR(H187="",I187=""),"",H187-I187)</f>
        <v/>
      </c>
      <c r="K187" s="14">
        <f>IF(A187="","",YEAR(A187))</f>
        <v/>
      </c>
    </row>
    <row r="188">
      <c r="A188" s="6" t="n"/>
      <c r="B188" s="7" t="n"/>
      <c r="C188" s="8" t="n"/>
      <c r="D188" s="9" t="n"/>
      <c r="E188" s="9" t="n"/>
      <c r="F188" s="10">
        <f>IF(C188="","",C188*D188-N(E188))</f>
        <v/>
      </c>
      <c r="G188" s="11" t="n"/>
      <c r="H188" s="12">
        <f>IF(OR(F188="",G188=""),"",F188*G188)</f>
        <v/>
      </c>
      <c r="I188" s="13">
        <f>IF(C188="","",IFERROR(SUMIF(Compras!$B$5:$B$204,B188,Compras!$H$5:$H$204)/SUMIF(Compras!$B$5:$B$204,B188,Compras!$C$5:$C$204)*C188,""))</f>
        <v/>
      </c>
      <c r="J188" s="12">
        <f>IF(OR(H188="",I188=""),"",H188-I188)</f>
        <v/>
      </c>
      <c r="K188" s="14">
        <f>IF(A188="","",YEAR(A188))</f>
        <v/>
      </c>
    </row>
    <row r="189">
      <c r="A189" s="6" t="n"/>
      <c r="B189" s="7" t="n"/>
      <c r="C189" s="8" t="n"/>
      <c r="D189" s="9" t="n"/>
      <c r="E189" s="9" t="n"/>
      <c r="F189" s="10">
        <f>IF(C189="","",C189*D189-N(E189))</f>
        <v/>
      </c>
      <c r="G189" s="11" t="n"/>
      <c r="H189" s="12">
        <f>IF(OR(F189="",G189=""),"",F189*G189)</f>
        <v/>
      </c>
      <c r="I189" s="13">
        <f>IF(C189="","",IFERROR(SUMIF(Compras!$B$5:$B$204,B189,Compras!$H$5:$H$204)/SUMIF(Compras!$B$5:$B$204,B189,Compras!$C$5:$C$204)*C189,""))</f>
        <v/>
      </c>
      <c r="J189" s="12">
        <f>IF(OR(H189="",I189=""),"",H189-I189)</f>
        <v/>
      </c>
      <c r="K189" s="14">
        <f>IF(A189="","",YEAR(A189))</f>
        <v/>
      </c>
    </row>
    <row r="190">
      <c r="A190" s="6" t="n"/>
      <c r="B190" s="7" t="n"/>
      <c r="C190" s="8" t="n"/>
      <c r="D190" s="9" t="n"/>
      <c r="E190" s="9" t="n"/>
      <c r="F190" s="10">
        <f>IF(C190="","",C190*D190-N(E190))</f>
        <v/>
      </c>
      <c r="G190" s="11" t="n"/>
      <c r="H190" s="12">
        <f>IF(OR(F190="",G190=""),"",F190*G190)</f>
        <v/>
      </c>
      <c r="I190" s="13">
        <f>IF(C190="","",IFERROR(SUMIF(Compras!$B$5:$B$204,B190,Compras!$H$5:$H$204)/SUMIF(Compras!$B$5:$B$204,B190,Compras!$C$5:$C$204)*C190,""))</f>
        <v/>
      </c>
      <c r="J190" s="12">
        <f>IF(OR(H190="",I190=""),"",H190-I190)</f>
        <v/>
      </c>
      <c r="K190" s="14">
        <f>IF(A190="","",YEAR(A190))</f>
        <v/>
      </c>
    </row>
    <row r="191">
      <c r="A191" s="6" t="n"/>
      <c r="B191" s="7" t="n"/>
      <c r="C191" s="8" t="n"/>
      <c r="D191" s="9" t="n"/>
      <c r="E191" s="9" t="n"/>
      <c r="F191" s="10">
        <f>IF(C191="","",C191*D191-N(E191))</f>
        <v/>
      </c>
      <c r="G191" s="11" t="n"/>
      <c r="H191" s="12">
        <f>IF(OR(F191="",G191=""),"",F191*G191)</f>
        <v/>
      </c>
      <c r="I191" s="13">
        <f>IF(C191="","",IFERROR(SUMIF(Compras!$B$5:$B$204,B191,Compras!$H$5:$H$204)/SUMIF(Compras!$B$5:$B$204,B191,Compras!$C$5:$C$204)*C191,""))</f>
        <v/>
      </c>
      <c r="J191" s="12">
        <f>IF(OR(H191="",I191=""),"",H191-I191)</f>
        <v/>
      </c>
      <c r="K191" s="14">
        <f>IF(A191="","",YEAR(A191))</f>
        <v/>
      </c>
    </row>
    <row r="192">
      <c r="A192" s="6" t="n"/>
      <c r="B192" s="7" t="n"/>
      <c r="C192" s="8" t="n"/>
      <c r="D192" s="9" t="n"/>
      <c r="E192" s="9" t="n"/>
      <c r="F192" s="10">
        <f>IF(C192="","",C192*D192-N(E192))</f>
        <v/>
      </c>
      <c r="G192" s="11" t="n"/>
      <c r="H192" s="12">
        <f>IF(OR(F192="",G192=""),"",F192*G192)</f>
        <v/>
      </c>
      <c r="I192" s="13">
        <f>IF(C192="","",IFERROR(SUMIF(Compras!$B$5:$B$204,B192,Compras!$H$5:$H$204)/SUMIF(Compras!$B$5:$B$204,B192,Compras!$C$5:$C$204)*C192,""))</f>
        <v/>
      </c>
      <c r="J192" s="12">
        <f>IF(OR(H192="",I192=""),"",H192-I192)</f>
        <v/>
      </c>
      <c r="K192" s="14">
        <f>IF(A192="","",YEAR(A192))</f>
        <v/>
      </c>
    </row>
    <row r="193">
      <c r="A193" s="6" t="n"/>
      <c r="B193" s="7" t="n"/>
      <c r="C193" s="8" t="n"/>
      <c r="D193" s="9" t="n"/>
      <c r="E193" s="9" t="n"/>
      <c r="F193" s="10">
        <f>IF(C193="","",C193*D193-N(E193))</f>
        <v/>
      </c>
      <c r="G193" s="11" t="n"/>
      <c r="H193" s="12">
        <f>IF(OR(F193="",G193=""),"",F193*G193)</f>
        <v/>
      </c>
      <c r="I193" s="13">
        <f>IF(C193="","",IFERROR(SUMIF(Compras!$B$5:$B$204,B193,Compras!$H$5:$H$204)/SUMIF(Compras!$B$5:$B$204,B193,Compras!$C$5:$C$204)*C193,""))</f>
        <v/>
      </c>
      <c r="J193" s="12">
        <f>IF(OR(H193="",I193=""),"",H193-I193)</f>
        <v/>
      </c>
      <c r="K193" s="14">
        <f>IF(A193="","",YEAR(A193))</f>
        <v/>
      </c>
    </row>
    <row r="194">
      <c r="A194" s="6" t="n"/>
      <c r="B194" s="7" t="n"/>
      <c r="C194" s="8" t="n"/>
      <c r="D194" s="9" t="n"/>
      <c r="E194" s="9" t="n"/>
      <c r="F194" s="10">
        <f>IF(C194="","",C194*D194-N(E194))</f>
        <v/>
      </c>
      <c r="G194" s="11" t="n"/>
      <c r="H194" s="12">
        <f>IF(OR(F194="",G194=""),"",F194*G194)</f>
        <v/>
      </c>
      <c r="I194" s="13">
        <f>IF(C194="","",IFERROR(SUMIF(Compras!$B$5:$B$204,B194,Compras!$H$5:$H$204)/SUMIF(Compras!$B$5:$B$204,B194,Compras!$C$5:$C$204)*C194,""))</f>
        <v/>
      </c>
      <c r="J194" s="12">
        <f>IF(OR(H194="",I194=""),"",H194-I194)</f>
        <v/>
      </c>
      <c r="K194" s="14">
        <f>IF(A194="","",YEAR(A194))</f>
        <v/>
      </c>
    </row>
    <row r="195">
      <c r="A195" s="6" t="n"/>
      <c r="B195" s="7" t="n"/>
      <c r="C195" s="8" t="n"/>
      <c r="D195" s="9" t="n"/>
      <c r="E195" s="9" t="n"/>
      <c r="F195" s="10">
        <f>IF(C195="","",C195*D195-N(E195))</f>
        <v/>
      </c>
      <c r="G195" s="11" t="n"/>
      <c r="H195" s="12">
        <f>IF(OR(F195="",G195=""),"",F195*G195)</f>
        <v/>
      </c>
      <c r="I195" s="13">
        <f>IF(C195="","",IFERROR(SUMIF(Compras!$B$5:$B$204,B195,Compras!$H$5:$H$204)/SUMIF(Compras!$B$5:$B$204,B195,Compras!$C$5:$C$204)*C195,""))</f>
        <v/>
      </c>
      <c r="J195" s="12">
        <f>IF(OR(H195="",I195=""),"",H195-I195)</f>
        <v/>
      </c>
      <c r="K195" s="14">
        <f>IF(A195="","",YEAR(A195))</f>
        <v/>
      </c>
    </row>
    <row r="196">
      <c r="A196" s="6" t="n"/>
      <c r="B196" s="7" t="n"/>
      <c r="C196" s="8" t="n"/>
      <c r="D196" s="9" t="n"/>
      <c r="E196" s="9" t="n"/>
      <c r="F196" s="10">
        <f>IF(C196="","",C196*D196-N(E196))</f>
        <v/>
      </c>
      <c r="G196" s="11" t="n"/>
      <c r="H196" s="12">
        <f>IF(OR(F196="",G196=""),"",F196*G196)</f>
        <v/>
      </c>
      <c r="I196" s="13">
        <f>IF(C196="","",IFERROR(SUMIF(Compras!$B$5:$B$204,B196,Compras!$H$5:$H$204)/SUMIF(Compras!$B$5:$B$204,B196,Compras!$C$5:$C$204)*C196,""))</f>
        <v/>
      </c>
      <c r="J196" s="12">
        <f>IF(OR(H196="",I196=""),"",H196-I196)</f>
        <v/>
      </c>
      <c r="K196" s="14">
        <f>IF(A196="","",YEAR(A196))</f>
        <v/>
      </c>
    </row>
    <row r="197">
      <c r="A197" s="6" t="n"/>
      <c r="B197" s="7" t="n"/>
      <c r="C197" s="8" t="n"/>
      <c r="D197" s="9" t="n"/>
      <c r="E197" s="9" t="n"/>
      <c r="F197" s="10">
        <f>IF(C197="","",C197*D197-N(E197))</f>
        <v/>
      </c>
      <c r="G197" s="11" t="n"/>
      <c r="H197" s="12">
        <f>IF(OR(F197="",G197=""),"",F197*G197)</f>
        <v/>
      </c>
      <c r="I197" s="13">
        <f>IF(C197="","",IFERROR(SUMIF(Compras!$B$5:$B$204,B197,Compras!$H$5:$H$204)/SUMIF(Compras!$B$5:$B$204,B197,Compras!$C$5:$C$204)*C197,""))</f>
        <v/>
      </c>
      <c r="J197" s="12">
        <f>IF(OR(H197="",I197=""),"",H197-I197)</f>
        <v/>
      </c>
      <c r="K197" s="14">
        <f>IF(A197="","",YEAR(A197))</f>
        <v/>
      </c>
    </row>
    <row r="198">
      <c r="A198" s="6" t="n"/>
      <c r="B198" s="7" t="n"/>
      <c r="C198" s="8" t="n"/>
      <c r="D198" s="9" t="n"/>
      <c r="E198" s="9" t="n"/>
      <c r="F198" s="10">
        <f>IF(C198="","",C198*D198-N(E198))</f>
        <v/>
      </c>
      <c r="G198" s="11" t="n"/>
      <c r="H198" s="12">
        <f>IF(OR(F198="",G198=""),"",F198*G198)</f>
        <v/>
      </c>
      <c r="I198" s="13">
        <f>IF(C198="","",IFERROR(SUMIF(Compras!$B$5:$B$204,B198,Compras!$H$5:$H$204)/SUMIF(Compras!$B$5:$B$204,B198,Compras!$C$5:$C$204)*C198,""))</f>
        <v/>
      </c>
      <c r="J198" s="12">
        <f>IF(OR(H198="",I198=""),"",H198-I198)</f>
        <v/>
      </c>
      <c r="K198" s="14">
        <f>IF(A198="","",YEAR(A198))</f>
        <v/>
      </c>
    </row>
    <row r="199">
      <c r="A199" s="6" t="n"/>
      <c r="B199" s="7" t="n"/>
      <c r="C199" s="8" t="n"/>
      <c r="D199" s="9" t="n"/>
      <c r="E199" s="9" t="n"/>
      <c r="F199" s="10">
        <f>IF(C199="","",C199*D199-N(E199))</f>
        <v/>
      </c>
      <c r="G199" s="11" t="n"/>
      <c r="H199" s="12">
        <f>IF(OR(F199="",G199=""),"",F199*G199)</f>
        <v/>
      </c>
      <c r="I199" s="13">
        <f>IF(C199="","",IFERROR(SUMIF(Compras!$B$5:$B$204,B199,Compras!$H$5:$H$204)/SUMIF(Compras!$B$5:$B$204,B199,Compras!$C$5:$C$204)*C199,""))</f>
        <v/>
      </c>
      <c r="J199" s="12">
        <f>IF(OR(H199="",I199=""),"",H199-I199)</f>
        <v/>
      </c>
      <c r="K199" s="14">
        <f>IF(A199="","",YEAR(A199))</f>
        <v/>
      </c>
    </row>
    <row r="200">
      <c r="A200" s="6" t="n"/>
      <c r="B200" s="7" t="n"/>
      <c r="C200" s="8" t="n"/>
      <c r="D200" s="9" t="n"/>
      <c r="E200" s="9" t="n"/>
      <c r="F200" s="10">
        <f>IF(C200="","",C200*D200-N(E200))</f>
        <v/>
      </c>
      <c r="G200" s="11" t="n"/>
      <c r="H200" s="12">
        <f>IF(OR(F200="",G200=""),"",F200*G200)</f>
        <v/>
      </c>
      <c r="I200" s="13">
        <f>IF(C200="","",IFERROR(SUMIF(Compras!$B$5:$B$204,B200,Compras!$H$5:$H$204)/SUMIF(Compras!$B$5:$B$204,B200,Compras!$C$5:$C$204)*C200,""))</f>
        <v/>
      </c>
      <c r="J200" s="12">
        <f>IF(OR(H200="",I200=""),"",H200-I200)</f>
        <v/>
      </c>
      <c r="K200" s="14">
        <f>IF(A200="","",YEAR(A200))</f>
        <v/>
      </c>
    </row>
    <row r="201">
      <c r="A201" s="6" t="n"/>
      <c r="B201" s="7" t="n"/>
      <c r="C201" s="8" t="n"/>
      <c r="D201" s="9" t="n"/>
      <c r="E201" s="9" t="n"/>
      <c r="F201" s="10">
        <f>IF(C201="","",C201*D201-N(E201))</f>
        <v/>
      </c>
      <c r="G201" s="11" t="n"/>
      <c r="H201" s="12">
        <f>IF(OR(F201="",G201=""),"",F201*G201)</f>
        <v/>
      </c>
      <c r="I201" s="13">
        <f>IF(C201="","",IFERROR(SUMIF(Compras!$B$5:$B$204,B201,Compras!$H$5:$H$204)/SUMIF(Compras!$B$5:$B$204,B201,Compras!$C$5:$C$204)*C201,""))</f>
        <v/>
      </c>
      <c r="J201" s="12">
        <f>IF(OR(H201="",I201=""),"",H201-I201)</f>
        <v/>
      </c>
      <c r="K201" s="14">
        <f>IF(A201="","",YEAR(A201))</f>
        <v/>
      </c>
    </row>
    <row r="202">
      <c r="A202" s="6" t="n"/>
      <c r="B202" s="7" t="n"/>
      <c r="C202" s="8" t="n"/>
      <c r="D202" s="9" t="n"/>
      <c r="E202" s="9" t="n"/>
      <c r="F202" s="10">
        <f>IF(C202="","",C202*D202-N(E202))</f>
        <v/>
      </c>
      <c r="G202" s="11" t="n"/>
      <c r="H202" s="12">
        <f>IF(OR(F202="",G202=""),"",F202*G202)</f>
        <v/>
      </c>
      <c r="I202" s="13">
        <f>IF(C202="","",IFERROR(SUMIF(Compras!$B$5:$B$204,B202,Compras!$H$5:$H$204)/SUMIF(Compras!$B$5:$B$204,B202,Compras!$C$5:$C$204)*C202,""))</f>
        <v/>
      </c>
      <c r="J202" s="12">
        <f>IF(OR(H202="",I202=""),"",H202-I202)</f>
        <v/>
      </c>
      <c r="K202" s="14">
        <f>IF(A202="","",YEAR(A202))</f>
        <v/>
      </c>
    </row>
    <row r="203">
      <c r="A203" s="6" t="n"/>
      <c r="B203" s="7" t="n"/>
      <c r="C203" s="8" t="n"/>
      <c r="D203" s="9" t="n"/>
      <c r="E203" s="9" t="n"/>
      <c r="F203" s="10">
        <f>IF(C203="","",C203*D203-N(E203))</f>
        <v/>
      </c>
      <c r="G203" s="11" t="n"/>
      <c r="H203" s="12">
        <f>IF(OR(F203="",G203=""),"",F203*G203)</f>
        <v/>
      </c>
      <c r="I203" s="13">
        <f>IF(C203="","",IFERROR(SUMIF(Compras!$B$5:$B$204,B203,Compras!$H$5:$H$204)/SUMIF(Compras!$B$5:$B$204,B203,Compras!$C$5:$C$204)*C203,""))</f>
        <v/>
      </c>
      <c r="J203" s="12">
        <f>IF(OR(H203="",I203=""),"",H203-I203)</f>
        <v/>
      </c>
      <c r="K203" s="14">
        <f>IF(A203="","",YEAR(A203))</f>
        <v/>
      </c>
    </row>
    <row r="204">
      <c r="A204" s="6" t="n"/>
      <c r="B204" s="7" t="n"/>
      <c r="C204" s="8" t="n"/>
      <c r="D204" s="9" t="n"/>
      <c r="E204" s="9" t="n"/>
      <c r="F204" s="10">
        <f>IF(C204="","",C204*D204-N(E204))</f>
        <v/>
      </c>
      <c r="G204" s="11" t="n"/>
      <c r="H204" s="12">
        <f>IF(OR(F204="",G204=""),"",F204*G204)</f>
        <v/>
      </c>
      <c r="I204" s="13">
        <f>IF(C204="","",IFERROR(SUMIF(Compras!$B$5:$B$204,B204,Compras!$H$5:$H$204)/SUMIF(Compras!$B$5:$B$204,B204,Compras!$C$5:$C$204)*C204,""))</f>
        <v/>
      </c>
      <c r="J204" s="12">
        <f>IF(OR(H204="",I204=""),"",H204-I204)</f>
        <v/>
      </c>
      <c r="K204" s="14">
        <f>IF(A204="","",YEAR(A204))</f>
        <v/>
      </c>
    </row>
  </sheetData>
  <mergeCells count="1">
    <mergeCell ref="A2:K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4" customWidth="1" min="4" max="4"/>
    <col width="14" customWidth="1" min="5" max="5"/>
    <col width="12" customWidth="1" min="6" max="6"/>
    <col width="14" customWidth="1" min="7" max="7"/>
    <col width="14" customWidth="1" min="8" max="8"/>
    <col width="8" customWidth="1" min="9" max="9"/>
    <col width="28" customWidth="1" min="10" max="10"/>
  </cols>
  <sheetData>
    <row r="1">
      <c r="A1" s="3" t="inlineStr">
        <is>
          <t>Dividendos e juros recebidos lá fora</t>
        </is>
      </c>
    </row>
    <row r="2" ht="42" customHeight="1">
      <c r="A2" s="4" t="inlineStr">
        <is>
          <t>Dividendo de empresa americana chega com 30% retidos nos EUA. Guarde o informe da corretora: é ele que prova o imposto pago lá. Quanto desse imposto abate o devido aqui está no módulo 4; confirme com um contador antes de declarar.</t>
        </is>
      </c>
    </row>
    <row r="4" ht="32" customHeight="1">
      <c r="A4" s="5" t="inlineStr">
        <is>
          <t>Data</t>
        </is>
      </c>
      <c r="B4" s="5" t="inlineStr">
        <is>
          <t>Ativo (código)</t>
        </is>
      </c>
      <c r="C4" s="5" t="inlineStr">
        <is>
          <t>Valor bruto (US$)</t>
        </is>
      </c>
      <c r="D4" s="5" t="inlineStr">
        <is>
          <t>Retido lá fora (US$)</t>
        </is>
      </c>
      <c r="E4" s="5" t="inlineStr">
        <is>
          <t>Valor líquido (US$)</t>
        </is>
      </c>
      <c r="F4" s="5" t="inlineStr">
        <is>
          <t>PTAX de venda do dia</t>
        </is>
      </c>
      <c r="G4" s="5" t="inlineStr">
        <is>
          <t>Bruto em reais</t>
        </is>
      </c>
      <c r="H4" s="5" t="inlineStr">
        <is>
          <t>Retido em reais</t>
        </is>
      </c>
      <c r="I4" s="5" t="inlineStr">
        <is>
          <t>Ano</t>
        </is>
      </c>
      <c r="J4" s="5" t="inlineStr">
        <is>
          <t>Observação</t>
        </is>
      </c>
    </row>
    <row r="5">
      <c r="A5" s="6" t="n"/>
      <c r="B5" s="7" t="n"/>
      <c r="C5" s="9" t="n"/>
      <c r="D5" s="9" t="n"/>
      <c r="E5" s="10">
        <f>IF(C5="","",C5-N(D5))</f>
        <v/>
      </c>
      <c r="F5" s="11" t="n"/>
      <c r="G5" s="12">
        <f>IF(OR(C5="",F5=""),"",C5*F5)</f>
        <v/>
      </c>
      <c r="H5" s="12">
        <f>IF(OR(D5="",F5=""),"",D5*F5)</f>
        <v/>
      </c>
      <c r="I5" s="14">
        <f>IF(A5="","",YEAR(A5))</f>
        <v/>
      </c>
      <c r="J5" s="7" t="n"/>
    </row>
    <row r="6">
      <c r="A6" s="6" t="n"/>
      <c r="B6" s="7" t="n"/>
      <c r="C6" s="9" t="n"/>
      <c r="D6" s="9" t="n"/>
      <c r="E6" s="10">
        <f>IF(C6="","",C6-N(D6))</f>
        <v/>
      </c>
      <c r="F6" s="11" t="n"/>
      <c r="G6" s="12">
        <f>IF(OR(C6="",F6=""),"",C6*F6)</f>
        <v/>
      </c>
      <c r="H6" s="12">
        <f>IF(OR(D6="",F6=""),"",D6*F6)</f>
        <v/>
      </c>
      <c r="I6" s="14">
        <f>IF(A6="","",YEAR(A6))</f>
        <v/>
      </c>
      <c r="J6" s="7" t="n"/>
    </row>
    <row r="7">
      <c r="A7" s="6" t="n"/>
      <c r="B7" s="7" t="n"/>
      <c r="C7" s="9" t="n"/>
      <c r="D7" s="9" t="n"/>
      <c r="E7" s="10">
        <f>IF(C7="","",C7-N(D7))</f>
        <v/>
      </c>
      <c r="F7" s="11" t="n"/>
      <c r="G7" s="12">
        <f>IF(OR(C7="",F7=""),"",C7*F7)</f>
        <v/>
      </c>
      <c r="H7" s="12">
        <f>IF(OR(D7="",F7=""),"",D7*F7)</f>
        <v/>
      </c>
      <c r="I7" s="14">
        <f>IF(A7="","",YEAR(A7))</f>
        <v/>
      </c>
      <c r="J7" s="7" t="n"/>
    </row>
    <row r="8">
      <c r="A8" s="6" t="n"/>
      <c r="B8" s="7" t="n"/>
      <c r="C8" s="9" t="n"/>
      <c r="D8" s="9" t="n"/>
      <c r="E8" s="10">
        <f>IF(C8="","",C8-N(D8))</f>
        <v/>
      </c>
      <c r="F8" s="11" t="n"/>
      <c r="G8" s="12">
        <f>IF(OR(C8="",F8=""),"",C8*F8)</f>
        <v/>
      </c>
      <c r="H8" s="12">
        <f>IF(OR(D8="",F8=""),"",D8*F8)</f>
        <v/>
      </c>
      <c r="I8" s="14">
        <f>IF(A8="","",YEAR(A8))</f>
        <v/>
      </c>
      <c r="J8" s="7" t="n"/>
    </row>
    <row r="9">
      <c r="A9" s="6" t="n"/>
      <c r="B9" s="7" t="n"/>
      <c r="C9" s="9" t="n"/>
      <c r="D9" s="9" t="n"/>
      <c r="E9" s="10">
        <f>IF(C9="","",C9-N(D9))</f>
        <v/>
      </c>
      <c r="F9" s="11" t="n"/>
      <c r="G9" s="12">
        <f>IF(OR(C9="",F9=""),"",C9*F9)</f>
        <v/>
      </c>
      <c r="H9" s="12">
        <f>IF(OR(D9="",F9=""),"",D9*F9)</f>
        <v/>
      </c>
      <c r="I9" s="14">
        <f>IF(A9="","",YEAR(A9))</f>
        <v/>
      </c>
      <c r="J9" s="7" t="n"/>
    </row>
    <row r="10">
      <c r="A10" s="6" t="n"/>
      <c r="B10" s="7" t="n"/>
      <c r="C10" s="9" t="n"/>
      <c r="D10" s="9" t="n"/>
      <c r="E10" s="10">
        <f>IF(C10="","",C10-N(D10))</f>
        <v/>
      </c>
      <c r="F10" s="11" t="n"/>
      <c r="G10" s="12">
        <f>IF(OR(C10="",F10=""),"",C10*F10)</f>
        <v/>
      </c>
      <c r="H10" s="12">
        <f>IF(OR(D10="",F10=""),"",D10*F10)</f>
        <v/>
      </c>
      <c r="I10" s="14">
        <f>IF(A10="","",YEAR(A10))</f>
        <v/>
      </c>
      <c r="J10" s="7" t="n"/>
    </row>
    <row r="11">
      <c r="A11" s="6" t="n"/>
      <c r="B11" s="7" t="n"/>
      <c r="C11" s="9" t="n"/>
      <c r="D11" s="9" t="n"/>
      <c r="E11" s="10">
        <f>IF(C11="","",C11-N(D11))</f>
        <v/>
      </c>
      <c r="F11" s="11" t="n"/>
      <c r="G11" s="12">
        <f>IF(OR(C11="",F11=""),"",C11*F11)</f>
        <v/>
      </c>
      <c r="H11" s="12">
        <f>IF(OR(D11="",F11=""),"",D11*F11)</f>
        <v/>
      </c>
      <c r="I11" s="14">
        <f>IF(A11="","",YEAR(A11))</f>
        <v/>
      </c>
      <c r="J11" s="7" t="n"/>
    </row>
    <row r="12">
      <c r="A12" s="6" t="n"/>
      <c r="B12" s="7" t="n"/>
      <c r="C12" s="9" t="n"/>
      <c r="D12" s="9" t="n"/>
      <c r="E12" s="10">
        <f>IF(C12="","",C12-N(D12))</f>
        <v/>
      </c>
      <c r="F12" s="11" t="n"/>
      <c r="G12" s="12">
        <f>IF(OR(C12="",F12=""),"",C12*F12)</f>
        <v/>
      </c>
      <c r="H12" s="12">
        <f>IF(OR(D12="",F12=""),"",D12*F12)</f>
        <v/>
      </c>
      <c r="I12" s="14">
        <f>IF(A12="","",YEAR(A12))</f>
        <v/>
      </c>
      <c r="J12" s="7" t="n"/>
    </row>
    <row r="13">
      <c r="A13" s="6" t="n"/>
      <c r="B13" s="7" t="n"/>
      <c r="C13" s="9" t="n"/>
      <c r="D13" s="9" t="n"/>
      <c r="E13" s="10">
        <f>IF(C13="","",C13-N(D13))</f>
        <v/>
      </c>
      <c r="F13" s="11" t="n"/>
      <c r="G13" s="12">
        <f>IF(OR(C13="",F13=""),"",C13*F13)</f>
        <v/>
      </c>
      <c r="H13" s="12">
        <f>IF(OR(D13="",F13=""),"",D13*F13)</f>
        <v/>
      </c>
      <c r="I13" s="14">
        <f>IF(A13="","",YEAR(A13))</f>
        <v/>
      </c>
      <c r="J13" s="7" t="n"/>
    </row>
    <row r="14">
      <c r="A14" s="6" t="n"/>
      <c r="B14" s="7" t="n"/>
      <c r="C14" s="9" t="n"/>
      <c r="D14" s="9" t="n"/>
      <c r="E14" s="10">
        <f>IF(C14="","",C14-N(D14))</f>
        <v/>
      </c>
      <c r="F14" s="11" t="n"/>
      <c r="G14" s="12">
        <f>IF(OR(C14="",F14=""),"",C14*F14)</f>
        <v/>
      </c>
      <c r="H14" s="12">
        <f>IF(OR(D14="",F14=""),"",D14*F14)</f>
        <v/>
      </c>
      <c r="I14" s="14">
        <f>IF(A14="","",YEAR(A14))</f>
        <v/>
      </c>
      <c r="J14" s="7" t="n"/>
    </row>
    <row r="15">
      <c r="A15" s="6" t="n"/>
      <c r="B15" s="7" t="n"/>
      <c r="C15" s="9" t="n"/>
      <c r="D15" s="9" t="n"/>
      <c r="E15" s="10">
        <f>IF(C15="","",C15-N(D15))</f>
        <v/>
      </c>
      <c r="F15" s="11" t="n"/>
      <c r="G15" s="12">
        <f>IF(OR(C15="",F15=""),"",C15*F15)</f>
        <v/>
      </c>
      <c r="H15" s="12">
        <f>IF(OR(D15="",F15=""),"",D15*F15)</f>
        <v/>
      </c>
      <c r="I15" s="14">
        <f>IF(A15="","",YEAR(A15))</f>
        <v/>
      </c>
      <c r="J15" s="7" t="n"/>
    </row>
    <row r="16">
      <c r="A16" s="6" t="n"/>
      <c r="B16" s="7" t="n"/>
      <c r="C16" s="9" t="n"/>
      <c r="D16" s="9" t="n"/>
      <c r="E16" s="10">
        <f>IF(C16="","",C16-N(D16))</f>
        <v/>
      </c>
      <c r="F16" s="11" t="n"/>
      <c r="G16" s="12">
        <f>IF(OR(C16="",F16=""),"",C16*F16)</f>
        <v/>
      </c>
      <c r="H16" s="12">
        <f>IF(OR(D16="",F16=""),"",D16*F16)</f>
        <v/>
      </c>
      <c r="I16" s="14">
        <f>IF(A16="","",YEAR(A16))</f>
        <v/>
      </c>
      <c r="J16" s="7" t="n"/>
    </row>
    <row r="17">
      <c r="A17" s="6" t="n"/>
      <c r="B17" s="7" t="n"/>
      <c r="C17" s="9" t="n"/>
      <c r="D17" s="9" t="n"/>
      <c r="E17" s="10">
        <f>IF(C17="","",C17-N(D17))</f>
        <v/>
      </c>
      <c r="F17" s="11" t="n"/>
      <c r="G17" s="12">
        <f>IF(OR(C17="",F17=""),"",C17*F17)</f>
        <v/>
      </c>
      <c r="H17" s="12">
        <f>IF(OR(D17="",F17=""),"",D17*F17)</f>
        <v/>
      </c>
      <c r="I17" s="14">
        <f>IF(A17="","",YEAR(A17))</f>
        <v/>
      </c>
      <c r="J17" s="7" t="n"/>
    </row>
    <row r="18">
      <c r="A18" s="6" t="n"/>
      <c r="B18" s="7" t="n"/>
      <c r="C18" s="9" t="n"/>
      <c r="D18" s="9" t="n"/>
      <c r="E18" s="10">
        <f>IF(C18="","",C18-N(D18))</f>
        <v/>
      </c>
      <c r="F18" s="11" t="n"/>
      <c r="G18" s="12">
        <f>IF(OR(C18="",F18=""),"",C18*F18)</f>
        <v/>
      </c>
      <c r="H18" s="12">
        <f>IF(OR(D18="",F18=""),"",D18*F18)</f>
        <v/>
      </c>
      <c r="I18" s="14">
        <f>IF(A18="","",YEAR(A18))</f>
        <v/>
      </c>
      <c r="J18" s="7" t="n"/>
    </row>
    <row r="19">
      <c r="A19" s="6" t="n"/>
      <c r="B19" s="7" t="n"/>
      <c r="C19" s="9" t="n"/>
      <c r="D19" s="9" t="n"/>
      <c r="E19" s="10">
        <f>IF(C19="","",C19-N(D19))</f>
        <v/>
      </c>
      <c r="F19" s="11" t="n"/>
      <c r="G19" s="12">
        <f>IF(OR(C19="",F19=""),"",C19*F19)</f>
        <v/>
      </c>
      <c r="H19" s="12">
        <f>IF(OR(D19="",F19=""),"",D19*F19)</f>
        <v/>
      </c>
      <c r="I19" s="14">
        <f>IF(A19="","",YEAR(A19))</f>
        <v/>
      </c>
      <c r="J19" s="7" t="n"/>
    </row>
    <row r="20">
      <c r="A20" s="6" t="n"/>
      <c r="B20" s="7" t="n"/>
      <c r="C20" s="9" t="n"/>
      <c r="D20" s="9" t="n"/>
      <c r="E20" s="10">
        <f>IF(C20="","",C20-N(D20))</f>
        <v/>
      </c>
      <c r="F20" s="11" t="n"/>
      <c r="G20" s="12">
        <f>IF(OR(C20="",F20=""),"",C20*F20)</f>
        <v/>
      </c>
      <c r="H20" s="12">
        <f>IF(OR(D20="",F20=""),"",D20*F20)</f>
        <v/>
      </c>
      <c r="I20" s="14">
        <f>IF(A20="","",YEAR(A20))</f>
        <v/>
      </c>
      <c r="J20" s="7" t="n"/>
    </row>
    <row r="21">
      <c r="A21" s="6" t="n"/>
      <c r="B21" s="7" t="n"/>
      <c r="C21" s="9" t="n"/>
      <c r="D21" s="9" t="n"/>
      <c r="E21" s="10">
        <f>IF(C21="","",C21-N(D21))</f>
        <v/>
      </c>
      <c r="F21" s="11" t="n"/>
      <c r="G21" s="12">
        <f>IF(OR(C21="",F21=""),"",C21*F21)</f>
        <v/>
      </c>
      <c r="H21" s="12">
        <f>IF(OR(D21="",F21=""),"",D21*F21)</f>
        <v/>
      </c>
      <c r="I21" s="14">
        <f>IF(A21="","",YEAR(A21))</f>
        <v/>
      </c>
      <c r="J21" s="7" t="n"/>
    </row>
    <row r="22">
      <c r="A22" s="6" t="n"/>
      <c r="B22" s="7" t="n"/>
      <c r="C22" s="9" t="n"/>
      <c r="D22" s="9" t="n"/>
      <c r="E22" s="10">
        <f>IF(C22="","",C22-N(D22))</f>
        <v/>
      </c>
      <c r="F22" s="11" t="n"/>
      <c r="G22" s="12">
        <f>IF(OR(C22="",F22=""),"",C22*F22)</f>
        <v/>
      </c>
      <c r="H22" s="12">
        <f>IF(OR(D22="",F22=""),"",D22*F22)</f>
        <v/>
      </c>
      <c r="I22" s="14">
        <f>IF(A22="","",YEAR(A22))</f>
        <v/>
      </c>
      <c r="J22" s="7" t="n"/>
    </row>
    <row r="23">
      <c r="A23" s="6" t="n"/>
      <c r="B23" s="7" t="n"/>
      <c r="C23" s="9" t="n"/>
      <c r="D23" s="9" t="n"/>
      <c r="E23" s="10">
        <f>IF(C23="","",C23-N(D23))</f>
        <v/>
      </c>
      <c r="F23" s="11" t="n"/>
      <c r="G23" s="12">
        <f>IF(OR(C23="",F23=""),"",C23*F23)</f>
        <v/>
      </c>
      <c r="H23" s="12">
        <f>IF(OR(D23="",F23=""),"",D23*F23)</f>
        <v/>
      </c>
      <c r="I23" s="14">
        <f>IF(A23="","",YEAR(A23))</f>
        <v/>
      </c>
      <c r="J23" s="7" t="n"/>
    </row>
    <row r="24">
      <c r="A24" s="6" t="n"/>
      <c r="B24" s="7" t="n"/>
      <c r="C24" s="9" t="n"/>
      <c r="D24" s="9" t="n"/>
      <c r="E24" s="10">
        <f>IF(C24="","",C24-N(D24))</f>
        <v/>
      </c>
      <c r="F24" s="11" t="n"/>
      <c r="G24" s="12">
        <f>IF(OR(C24="",F24=""),"",C24*F24)</f>
        <v/>
      </c>
      <c r="H24" s="12">
        <f>IF(OR(D24="",F24=""),"",D24*F24)</f>
        <v/>
      </c>
      <c r="I24" s="14">
        <f>IF(A24="","",YEAR(A24))</f>
        <v/>
      </c>
      <c r="J24" s="7" t="n"/>
    </row>
    <row r="25">
      <c r="A25" s="6" t="n"/>
      <c r="B25" s="7" t="n"/>
      <c r="C25" s="9" t="n"/>
      <c r="D25" s="9" t="n"/>
      <c r="E25" s="10">
        <f>IF(C25="","",C25-N(D25))</f>
        <v/>
      </c>
      <c r="F25" s="11" t="n"/>
      <c r="G25" s="12">
        <f>IF(OR(C25="",F25=""),"",C25*F25)</f>
        <v/>
      </c>
      <c r="H25" s="12">
        <f>IF(OR(D25="",F25=""),"",D25*F25)</f>
        <v/>
      </c>
      <c r="I25" s="14">
        <f>IF(A25="","",YEAR(A25))</f>
        <v/>
      </c>
      <c r="J25" s="7" t="n"/>
    </row>
    <row r="26">
      <c r="A26" s="6" t="n"/>
      <c r="B26" s="7" t="n"/>
      <c r="C26" s="9" t="n"/>
      <c r="D26" s="9" t="n"/>
      <c r="E26" s="10">
        <f>IF(C26="","",C26-N(D26))</f>
        <v/>
      </c>
      <c r="F26" s="11" t="n"/>
      <c r="G26" s="12">
        <f>IF(OR(C26="",F26=""),"",C26*F26)</f>
        <v/>
      </c>
      <c r="H26" s="12">
        <f>IF(OR(D26="",F26=""),"",D26*F26)</f>
        <v/>
      </c>
      <c r="I26" s="14">
        <f>IF(A26="","",YEAR(A26))</f>
        <v/>
      </c>
      <c r="J26" s="7" t="n"/>
    </row>
    <row r="27">
      <c r="A27" s="6" t="n"/>
      <c r="B27" s="7" t="n"/>
      <c r="C27" s="9" t="n"/>
      <c r="D27" s="9" t="n"/>
      <c r="E27" s="10">
        <f>IF(C27="","",C27-N(D27))</f>
        <v/>
      </c>
      <c r="F27" s="11" t="n"/>
      <c r="G27" s="12">
        <f>IF(OR(C27="",F27=""),"",C27*F27)</f>
        <v/>
      </c>
      <c r="H27" s="12">
        <f>IF(OR(D27="",F27=""),"",D27*F27)</f>
        <v/>
      </c>
      <c r="I27" s="14">
        <f>IF(A27="","",YEAR(A27))</f>
        <v/>
      </c>
      <c r="J27" s="7" t="n"/>
    </row>
    <row r="28">
      <c r="A28" s="6" t="n"/>
      <c r="B28" s="7" t="n"/>
      <c r="C28" s="9" t="n"/>
      <c r="D28" s="9" t="n"/>
      <c r="E28" s="10">
        <f>IF(C28="","",C28-N(D28))</f>
        <v/>
      </c>
      <c r="F28" s="11" t="n"/>
      <c r="G28" s="12">
        <f>IF(OR(C28="",F28=""),"",C28*F28)</f>
        <v/>
      </c>
      <c r="H28" s="12">
        <f>IF(OR(D28="",F28=""),"",D28*F28)</f>
        <v/>
      </c>
      <c r="I28" s="14">
        <f>IF(A28="","",YEAR(A28))</f>
        <v/>
      </c>
      <c r="J28" s="7" t="n"/>
    </row>
    <row r="29">
      <c r="A29" s="6" t="n"/>
      <c r="B29" s="7" t="n"/>
      <c r="C29" s="9" t="n"/>
      <c r="D29" s="9" t="n"/>
      <c r="E29" s="10">
        <f>IF(C29="","",C29-N(D29))</f>
        <v/>
      </c>
      <c r="F29" s="11" t="n"/>
      <c r="G29" s="12">
        <f>IF(OR(C29="",F29=""),"",C29*F29)</f>
        <v/>
      </c>
      <c r="H29" s="12">
        <f>IF(OR(D29="",F29=""),"",D29*F29)</f>
        <v/>
      </c>
      <c r="I29" s="14">
        <f>IF(A29="","",YEAR(A29))</f>
        <v/>
      </c>
      <c r="J29" s="7" t="n"/>
    </row>
    <row r="30">
      <c r="A30" s="6" t="n"/>
      <c r="B30" s="7" t="n"/>
      <c r="C30" s="9" t="n"/>
      <c r="D30" s="9" t="n"/>
      <c r="E30" s="10">
        <f>IF(C30="","",C30-N(D30))</f>
        <v/>
      </c>
      <c r="F30" s="11" t="n"/>
      <c r="G30" s="12">
        <f>IF(OR(C30="",F30=""),"",C30*F30)</f>
        <v/>
      </c>
      <c r="H30" s="12">
        <f>IF(OR(D30="",F30=""),"",D30*F30)</f>
        <v/>
      </c>
      <c r="I30" s="14">
        <f>IF(A30="","",YEAR(A30))</f>
        <v/>
      </c>
      <c r="J30" s="7" t="n"/>
    </row>
    <row r="31">
      <c r="A31" s="6" t="n"/>
      <c r="B31" s="7" t="n"/>
      <c r="C31" s="9" t="n"/>
      <c r="D31" s="9" t="n"/>
      <c r="E31" s="10">
        <f>IF(C31="","",C31-N(D31))</f>
        <v/>
      </c>
      <c r="F31" s="11" t="n"/>
      <c r="G31" s="12">
        <f>IF(OR(C31="",F31=""),"",C31*F31)</f>
        <v/>
      </c>
      <c r="H31" s="12">
        <f>IF(OR(D31="",F31=""),"",D31*F31)</f>
        <v/>
      </c>
      <c r="I31" s="14">
        <f>IF(A31="","",YEAR(A31))</f>
        <v/>
      </c>
      <c r="J31" s="7" t="n"/>
    </row>
    <row r="32">
      <c r="A32" s="6" t="n"/>
      <c r="B32" s="7" t="n"/>
      <c r="C32" s="9" t="n"/>
      <c r="D32" s="9" t="n"/>
      <c r="E32" s="10">
        <f>IF(C32="","",C32-N(D32))</f>
        <v/>
      </c>
      <c r="F32" s="11" t="n"/>
      <c r="G32" s="12">
        <f>IF(OR(C32="",F32=""),"",C32*F32)</f>
        <v/>
      </c>
      <c r="H32" s="12">
        <f>IF(OR(D32="",F32=""),"",D32*F32)</f>
        <v/>
      </c>
      <c r="I32" s="14">
        <f>IF(A32="","",YEAR(A32))</f>
        <v/>
      </c>
      <c r="J32" s="7" t="n"/>
    </row>
    <row r="33">
      <c r="A33" s="6" t="n"/>
      <c r="B33" s="7" t="n"/>
      <c r="C33" s="9" t="n"/>
      <c r="D33" s="9" t="n"/>
      <c r="E33" s="10">
        <f>IF(C33="","",C33-N(D33))</f>
        <v/>
      </c>
      <c r="F33" s="11" t="n"/>
      <c r="G33" s="12">
        <f>IF(OR(C33="",F33=""),"",C33*F33)</f>
        <v/>
      </c>
      <c r="H33" s="12">
        <f>IF(OR(D33="",F33=""),"",D33*F33)</f>
        <v/>
      </c>
      <c r="I33" s="14">
        <f>IF(A33="","",YEAR(A33))</f>
        <v/>
      </c>
      <c r="J33" s="7" t="n"/>
    </row>
    <row r="34">
      <c r="A34" s="6" t="n"/>
      <c r="B34" s="7" t="n"/>
      <c r="C34" s="9" t="n"/>
      <c r="D34" s="9" t="n"/>
      <c r="E34" s="10">
        <f>IF(C34="","",C34-N(D34))</f>
        <v/>
      </c>
      <c r="F34" s="11" t="n"/>
      <c r="G34" s="12">
        <f>IF(OR(C34="",F34=""),"",C34*F34)</f>
        <v/>
      </c>
      <c r="H34" s="12">
        <f>IF(OR(D34="",F34=""),"",D34*F34)</f>
        <v/>
      </c>
      <c r="I34" s="14">
        <f>IF(A34="","",YEAR(A34))</f>
        <v/>
      </c>
      <c r="J34" s="7" t="n"/>
    </row>
    <row r="35">
      <c r="A35" s="6" t="n"/>
      <c r="B35" s="7" t="n"/>
      <c r="C35" s="9" t="n"/>
      <c r="D35" s="9" t="n"/>
      <c r="E35" s="10">
        <f>IF(C35="","",C35-N(D35))</f>
        <v/>
      </c>
      <c r="F35" s="11" t="n"/>
      <c r="G35" s="12">
        <f>IF(OR(C35="",F35=""),"",C35*F35)</f>
        <v/>
      </c>
      <c r="H35" s="12">
        <f>IF(OR(D35="",F35=""),"",D35*F35)</f>
        <v/>
      </c>
      <c r="I35" s="14">
        <f>IF(A35="","",YEAR(A35))</f>
        <v/>
      </c>
      <c r="J35" s="7" t="n"/>
    </row>
    <row r="36">
      <c r="A36" s="6" t="n"/>
      <c r="B36" s="7" t="n"/>
      <c r="C36" s="9" t="n"/>
      <c r="D36" s="9" t="n"/>
      <c r="E36" s="10">
        <f>IF(C36="","",C36-N(D36))</f>
        <v/>
      </c>
      <c r="F36" s="11" t="n"/>
      <c r="G36" s="12">
        <f>IF(OR(C36="",F36=""),"",C36*F36)</f>
        <v/>
      </c>
      <c r="H36" s="12">
        <f>IF(OR(D36="",F36=""),"",D36*F36)</f>
        <v/>
      </c>
      <c r="I36" s="14">
        <f>IF(A36="","",YEAR(A36))</f>
        <v/>
      </c>
      <c r="J36" s="7" t="n"/>
    </row>
    <row r="37">
      <c r="A37" s="6" t="n"/>
      <c r="B37" s="7" t="n"/>
      <c r="C37" s="9" t="n"/>
      <c r="D37" s="9" t="n"/>
      <c r="E37" s="10">
        <f>IF(C37="","",C37-N(D37))</f>
        <v/>
      </c>
      <c r="F37" s="11" t="n"/>
      <c r="G37" s="12">
        <f>IF(OR(C37="",F37=""),"",C37*F37)</f>
        <v/>
      </c>
      <c r="H37" s="12">
        <f>IF(OR(D37="",F37=""),"",D37*F37)</f>
        <v/>
      </c>
      <c r="I37" s="14">
        <f>IF(A37="","",YEAR(A37))</f>
        <v/>
      </c>
      <c r="J37" s="7" t="n"/>
    </row>
    <row r="38">
      <c r="A38" s="6" t="n"/>
      <c r="B38" s="7" t="n"/>
      <c r="C38" s="9" t="n"/>
      <c r="D38" s="9" t="n"/>
      <c r="E38" s="10">
        <f>IF(C38="","",C38-N(D38))</f>
        <v/>
      </c>
      <c r="F38" s="11" t="n"/>
      <c r="G38" s="12">
        <f>IF(OR(C38="",F38=""),"",C38*F38)</f>
        <v/>
      </c>
      <c r="H38" s="12">
        <f>IF(OR(D38="",F38=""),"",D38*F38)</f>
        <v/>
      </c>
      <c r="I38" s="14">
        <f>IF(A38="","",YEAR(A38))</f>
        <v/>
      </c>
      <c r="J38" s="7" t="n"/>
    </row>
    <row r="39">
      <c r="A39" s="6" t="n"/>
      <c r="B39" s="7" t="n"/>
      <c r="C39" s="9" t="n"/>
      <c r="D39" s="9" t="n"/>
      <c r="E39" s="10">
        <f>IF(C39="","",C39-N(D39))</f>
        <v/>
      </c>
      <c r="F39" s="11" t="n"/>
      <c r="G39" s="12">
        <f>IF(OR(C39="",F39=""),"",C39*F39)</f>
        <v/>
      </c>
      <c r="H39" s="12">
        <f>IF(OR(D39="",F39=""),"",D39*F39)</f>
        <v/>
      </c>
      <c r="I39" s="14">
        <f>IF(A39="","",YEAR(A39))</f>
        <v/>
      </c>
      <c r="J39" s="7" t="n"/>
    </row>
    <row r="40">
      <c r="A40" s="6" t="n"/>
      <c r="B40" s="7" t="n"/>
      <c r="C40" s="9" t="n"/>
      <c r="D40" s="9" t="n"/>
      <c r="E40" s="10">
        <f>IF(C40="","",C40-N(D40))</f>
        <v/>
      </c>
      <c r="F40" s="11" t="n"/>
      <c r="G40" s="12">
        <f>IF(OR(C40="",F40=""),"",C40*F40)</f>
        <v/>
      </c>
      <c r="H40" s="12">
        <f>IF(OR(D40="",F40=""),"",D40*F40)</f>
        <v/>
      </c>
      <c r="I40" s="14">
        <f>IF(A40="","",YEAR(A40))</f>
        <v/>
      </c>
      <c r="J40" s="7" t="n"/>
    </row>
    <row r="41">
      <c r="A41" s="6" t="n"/>
      <c r="B41" s="7" t="n"/>
      <c r="C41" s="9" t="n"/>
      <c r="D41" s="9" t="n"/>
      <c r="E41" s="10">
        <f>IF(C41="","",C41-N(D41))</f>
        <v/>
      </c>
      <c r="F41" s="11" t="n"/>
      <c r="G41" s="12">
        <f>IF(OR(C41="",F41=""),"",C41*F41)</f>
        <v/>
      </c>
      <c r="H41" s="12">
        <f>IF(OR(D41="",F41=""),"",D41*F41)</f>
        <v/>
      </c>
      <c r="I41" s="14">
        <f>IF(A41="","",YEAR(A41))</f>
        <v/>
      </c>
      <c r="J41" s="7" t="n"/>
    </row>
    <row r="42">
      <c r="A42" s="6" t="n"/>
      <c r="B42" s="7" t="n"/>
      <c r="C42" s="9" t="n"/>
      <c r="D42" s="9" t="n"/>
      <c r="E42" s="10">
        <f>IF(C42="","",C42-N(D42))</f>
        <v/>
      </c>
      <c r="F42" s="11" t="n"/>
      <c r="G42" s="12">
        <f>IF(OR(C42="",F42=""),"",C42*F42)</f>
        <v/>
      </c>
      <c r="H42" s="12">
        <f>IF(OR(D42="",F42=""),"",D42*F42)</f>
        <v/>
      </c>
      <c r="I42" s="14">
        <f>IF(A42="","",YEAR(A42))</f>
        <v/>
      </c>
      <c r="J42" s="7" t="n"/>
    </row>
    <row r="43">
      <c r="A43" s="6" t="n"/>
      <c r="B43" s="7" t="n"/>
      <c r="C43" s="9" t="n"/>
      <c r="D43" s="9" t="n"/>
      <c r="E43" s="10">
        <f>IF(C43="","",C43-N(D43))</f>
        <v/>
      </c>
      <c r="F43" s="11" t="n"/>
      <c r="G43" s="12">
        <f>IF(OR(C43="",F43=""),"",C43*F43)</f>
        <v/>
      </c>
      <c r="H43" s="12">
        <f>IF(OR(D43="",F43=""),"",D43*F43)</f>
        <v/>
      </c>
      <c r="I43" s="14">
        <f>IF(A43="","",YEAR(A43))</f>
        <v/>
      </c>
      <c r="J43" s="7" t="n"/>
    </row>
    <row r="44">
      <c r="A44" s="6" t="n"/>
      <c r="B44" s="7" t="n"/>
      <c r="C44" s="9" t="n"/>
      <c r="D44" s="9" t="n"/>
      <c r="E44" s="10">
        <f>IF(C44="","",C44-N(D44))</f>
        <v/>
      </c>
      <c r="F44" s="11" t="n"/>
      <c r="G44" s="12">
        <f>IF(OR(C44="",F44=""),"",C44*F44)</f>
        <v/>
      </c>
      <c r="H44" s="12">
        <f>IF(OR(D44="",F44=""),"",D44*F44)</f>
        <v/>
      </c>
      <c r="I44" s="14">
        <f>IF(A44="","",YEAR(A44))</f>
        <v/>
      </c>
      <c r="J44" s="7" t="n"/>
    </row>
    <row r="45">
      <c r="A45" s="6" t="n"/>
      <c r="B45" s="7" t="n"/>
      <c r="C45" s="9" t="n"/>
      <c r="D45" s="9" t="n"/>
      <c r="E45" s="10">
        <f>IF(C45="","",C45-N(D45))</f>
        <v/>
      </c>
      <c r="F45" s="11" t="n"/>
      <c r="G45" s="12">
        <f>IF(OR(C45="",F45=""),"",C45*F45)</f>
        <v/>
      </c>
      <c r="H45" s="12">
        <f>IF(OR(D45="",F45=""),"",D45*F45)</f>
        <v/>
      </c>
      <c r="I45" s="14">
        <f>IF(A45="","",YEAR(A45))</f>
        <v/>
      </c>
      <c r="J45" s="7" t="n"/>
    </row>
    <row r="46">
      <c r="A46" s="6" t="n"/>
      <c r="B46" s="7" t="n"/>
      <c r="C46" s="9" t="n"/>
      <c r="D46" s="9" t="n"/>
      <c r="E46" s="10">
        <f>IF(C46="","",C46-N(D46))</f>
        <v/>
      </c>
      <c r="F46" s="11" t="n"/>
      <c r="G46" s="12">
        <f>IF(OR(C46="",F46=""),"",C46*F46)</f>
        <v/>
      </c>
      <c r="H46" s="12">
        <f>IF(OR(D46="",F46=""),"",D46*F46)</f>
        <v/>
      </c>
      <c r="I46" s="14">
        <f>IF(A46="","",YEAR(A46))</f>
        <v/>
      </c>
      <c r="J46" s="7" t="n"/>
    </row>
    <row r="47">
      <c r="A47" s="6" t="n"/>
      <c r="B47" s="7" t="n"/>
      <c r="C47" s="9" t="n"/>
      <c r="D47" s="9" t="n"/>
      <c r="E47" s="10">
        <f>IF(C47="","",C47-N(D47))</f>
        <v/>
      </c>
      <c r="F47" s="11" t="n"/>
      <c r="G47" s="12">
        <f>IF(OR(C47="",F47=""),"",C47*F47)</f>
        <v/>
      </c>
      <c r="H47" s="12">
        <f>IF(OR(D47="",F47=""),"",D47*F47)</f>
        <v/>
      </c>
      <c r="I47" s="14">
        <f>IF(A47="","",YEAR(A47))</f>
        <v/>
      </c>
      <c r="J47" s="7" t="n"/>
    </row>
    <row r="48">
      <c r="A48" s="6" t="n"/>
      <c r="B48" s="7" t="n"/>
      <c r="C48" s="9" t="n"/>
      <c r="D48" s="9" t="n"/>
      <c r="E48" s="10">
        <f>IF(C48="","",C48-N(D48))</f>
        <v/>
      </c>
      <c r="F48" s="11" t="n"/>
      <c r="G48" s="12">
        <f>IF(OR(C48="",F48=""),"",C48*F48)</f>
        <v/>
      </c>
      <c r="H48" s="12">
        <f>IF(OR(D48="",F48=""),"",D48*F48)</f>
        <v/>
      </c>
      <c r="I48" s="14">
        <f>IF(A48="","",YEAR(A48))</f>
        <v/>
      </c>
      <c r="J48" s="7" t="n"/>
    </row>
    <row r="49">
      <c r="A49" s="6" t="n"/>
      <c r="B49" s="7" t="n"/>
      <c r="C49" s="9" t="n"/>
      <c r="D49" s="9" t="n"/>
      <c r="E49" s="10">
        <f>IF(C49="","",C49-N(D49))</f>
        <v/>
      </c>
      <c r="F49" s="11" t="n"/>
      <c r="G49" s="12">
        <f>IF(OR(C49="",F49=""),"",C49*F49)</f>
        <v/>
      </c>
      <c r="H49" s="12">
        <f>IF(OR(D49="",F49=""),"",D49*F49)</f>
        <v/>
      </c>
      <c r="I49" s="14">
        <f>IF(A49="","",YEAR(A49))</f>
        <v/>
      </c>
      <c r="J49" s="7" t="n"/>
    </row>
    <row r="50">
      <c r="A50" s="6" t="n"/>
      <c r="B50" s="7" t="n"/>
      <c r="C50" s="9" t="n"/>
      <c r="D50" s="9" t="n"/>
      <c r="E50" s="10">
        <f>IF(C50="","",C50-N(D50))</f>
        <v/>
      </c>
      <c r="F50" s="11" t="n"/>
      <c r="G50" s="12">
        <f>IF(OR(C50="",F50=""),"",C50*F50)</f>
        <v/>
      </c>
      <c r="H50" s="12">
        <f>IF(OR(D50="",F50=""),"",D50*F50)</f>
        <v/>
      </c>
      <c r="I50" s="14">
        <f>IF(A50="","",YEAR(A50))</f>
        <v/>
      </c>
      <c r="J50" s="7" t="n"/>
    </row>
    <row r="51">
      <c r="A51" s="6" t="n"/>
      <c r="B51" s="7" t="n"/>
      <c r="C51" s="9" t="n"/>
      <c r="D51" s="9" t="n"/>
      <c r="E51" s="10">
        <f>IF(C51="","",C51-N(D51))</f>
        <v/>
      </c>
      <c r="F51" s="11" t="n"/>
      <c r="G51" s="12">
        <f>IF(OR(C51="",F51=""),"",C51*F51)</f>
        <v/>
      </c>
      <c r="H51" s="12">
        <f>IF(OR(D51="",F51=""),"",D51*F51)</f>
        <v/>
      </c>
      <c r="I51" s="14">
        <f>IF(A51="","",YEAR(A51))</f>
        <v/>
      </c>
      <c r="J51" s="7" t="n"/>
    </row>
    <row r="52">
      <c r="A52" s="6" t="n"/>
      <c r="B52" s="7" t="n"/>
      <c r="C52" s="9" t="n"/>
      <c r="D52" s="9" t="n"/>
      <c r="E52" s="10">
        <f>IF(C52="","",C52-N(D52))</f>
        <v/>
      </c>
      <c r="F52" s="11" t="n"/>
      <c r="G52" s="12">
        <f>IF(OR(C52="",F52=""),"",C52*F52)</f>
        <v/>
      </c>
      <c r="H52" s="12">
        <f>IF(OR(D52="",F52=""),"",D52*F52)</f>
        <v/>
      </c>
      <c r="I52" s="14">
        <f>IF(A52="","",YEAR(A52))</f>
        <v/>
      </c>
      <c r="J52" s="7" t="n"/>
    </row>
    <row r="53">
      <c r="A53" s="6" t="n"/>
      <c r="B53" s="7" t="n"/>
      <c r="C53" s="9" t="n"/>
      <c r="D53" s="9" t="n"/>
      <c r="E53" s="10">
        <f>IF(C53="","",C53-N(D53))</f>
        <v/>
      </c>
      <c r="F53" s="11" t="n"/>
      <c r="G53" s="12">
        <f>IF(OR(C53="",F53=""),"",C53*F53)</f>
        <v/>
      </c>
      <c r="H53" s="12">
        <f>IF(OR(D53="",F53=""),"",D53*F53)</f>
        <v/>
      </c>
      <c r="I53" s="14">
        <f>IF(A53="","",YEAR(A53))</f>
        <v/>
      </c>
      <c r="J53" s="7" t="n"/>
    </row>
    <row r="54">
      <c r="A54" s="6" t="n"/>
      <c r="B54" s="7" t="n"/>
      <c r="C54" s="9" t="n"/>
      <c r="D54" s="9" t="n"/>
      <c r="E54" s="10">
        <f>IF(C54="","",C54-N(D54))</f>
        <v/>
      </c>
      <c r="F54" s="11" t="n"/>
      <c r="G54" s="12">
        <f>IF(OR(C54="",F54=""),"",C54*F54)</f>
        <v/>
      </c>
      <c r="H54" s="12">
        <f>IF(OR(D54="",F54=""),"",D54*F54)</f>
        <v/>
      </c>
      <c r="I54" s="14">
        <f>IF(A54="","",YEAR(A54))</f>
        <v/>
      </c>
      <c r="J54" s="7" t="n"/>
    </row>
    <row r="55">
      <c r="A55" s="6" t="n"/>
      <c r="B55" s="7" t="n"/>
      <c r="C55" s="9" t="n"/>
      <c r="D55" s="9" t="n"/>
      <c r="E55" s="10">
        <f>IF(C55="","",C55-N(D55))</f>
        <v/>
      </c>
      <c r="F55" s="11" t="n"/>
      <c r="G55" s="12">
        <f>IF(OR(C55="",F55=""),"",C55*F55)</f>
        <v/>
      </c>
      <c r="H55" s="12">
        <f>IF(OR(D55="",F55=""),"",D55*F55)</f>
        <v/>
      </c>
      <c r="I55" s="14">
        <f>IF(A55="","",YEAR(A55))</f>
        <v/>
      </c>
      <c r="J55" s="7" t="n"/>
    </row>
    <row r="56">
      <c r="A56" s="6" t="n"/>
      <c r="B56" s="7" t="n"/>
      <c r="C56" s="9" t="n"/>
      <c r="D56" s="9" t="n"/>
      <c r="E56" s="10">
        <f>IF(C56="","",C56-N(D56))</f>
        <v/>
      </c>
      <c r="F56" s="11" t="n"/>
      <c r="G56" s="12">
        <f>IF(OR(C56="",F56=""),"",C56*F56)</f>
        <v/>
      </c>
      <c r="H56" s="12">
        <f>IF(OR(D56="",F56=""),"",D56*F56)</f>
        <v/>
      </c>
      <c r="I56" s="14">
        <f>IF(A56="","",YEAR(A56))</f>
        <v/>
      </c>
      <c r="J56" s="7" t="n"/>
    </row>
    <row r="57">
      <c r="A57" s="6" t="n"/>
      <c r="B57" s="7" t="n"/>
      <c r="C57" s="9" t="n"/>
      <c r="D57" s="9" t="n"/>
      <c r="E57" s="10">
        <f>IF(C57="","",C57-N(D57))</f>
        <v/>
      </c>
      <c r="F57" s="11" t="n"/>
      <c r="G57" s="12">
        <f>IF(OR(C57="",F57=""),"",C57*F57)</f>
        <v/>
      </c>
      <c r="H57" s="12">
        <f>IF(OR(D57="",F57=""),"",D57*F57)</f>
        <v/>
      </c>
      <c r="I57" s="14">
        <f>IF(A57="","",YEAR(A57))</f>
        <v/>
      </c>
      <c r="J57" s="7" t="n"/>
    </row>
    <row r="58">
      <c r="A58" s="6" t="n"/>
      <c r="B58" s="7" t="n"/>
      <c r="C58" s="9" t="n"/>
      <c r="D58" s="9" t="n"/>
      <c r="E58" s="10">
        <f>IF(C58="","",C58-N(D58))</f>
        <v/>
      </c>
      <c r="F58" s="11" t="n"/>
      <c r="G58" s="12">
        <f>IF(OR(C58="",F58=""),"",C58*F58)</f>
        <v/>
      </c>
      <c r="H58" s="12">
        <f>IF(OR(D58="",F58=""),"",D58*F58)</f>
        <v/>
      </c>
      <c r="I58" s="14">
        <f>IF(A58="","",YEAR(A58))</f>
        <v/>
      </c>
      <c r="J58" s="7" t="n"/>
    </row>
    <row r="59">
      <c r="A59" s="6" t="n"/>
      <c r="B59" s="7" t="n"/>
      <c r="C59" s="9" t="n"/>
      <c r="D59" s="9" t="n"/>
      <c r="E59" s="10">
        <f>IF(C59="","",C59-N(D59))</f>
        <v/>
      </c>
      <c r="F59" s="11" t="n"/>
      <c r="G59" s="12">
        <f>IF(OR(C59="",F59=""),"",C59*F59)</f>
        <v/>
      </c>
      <c r="H59" s="12">
        <f>IF(OR(D59="",F59=""),"",D59*F59)</f>
        <v/>
      </c>
      <c r="I59" s="14">
        <f>IF(A59="","",YEAR(A59))</f>
        <v/>
      </c>
      <c r="J59" s="7" t="n"/>
    </row>
    <row r="60">
      <c r="A60" s="6" t="n"/>
      <c r="B60" s="7" t="n"/>
      <c r="C60" s="9" t="n"/>
      <c r="D60" s="9" t="n"/>
      <c r="E60" s="10">
        <f>IF(C60="","",C60-N(D60))</f>
        <v/>
      </c>
      <c r="F60" s="11" t="n"/>
      <c r="G60" s="12">
        <f>IF(OR(C60="",F60=""),"",C60*F60)</f>
        <v/>
      </c>
      <c r="H60" s="12">
        <f>IF(OR(D60="",F60=""),"",D60*F60)</f>
        <v/>
      </c>
      <c r="I60" s="14">
        <f>IF(A60="","",YEAR(A60))</f>
        <v/>
      </c>
      <c r="J60" s="7" t="n"/>
    </row>
    <row r="61">
      <c r="A61" s="6" t="n"/>
      <c r="B61" s="7" t="n"/>
      <c r="C61" s="9" t="n"/>
      <c r="D61" s="9" t="n"/>
      <c r="E61" s="10">
        <f>IF(C61="","",C61-N(D61))</f>
        <v/>
      </c>
      <c r="F61" s="11" t="n"/>
      <c r="G61" s="12">
        <f>IF(OR(C61="",F61=""),"",C61*F61)</f>
        <v/>
      </c>
      <c r="H61" s="12">
        <f>IF(OR(D61="",F61=""),"",D61*F61)</f>
        <v/>
      </c>
      <c r="I61" s="14">
        <f>IF(A61="","",YEAR(A61))</f>
        <v/>
      </c>
      <c r="J61" s="7" t="n"/>
    </row>
    <row r="62">
      <c r="A62" s="6" t="n"/>
      <c r="B62" s="7" t="n"/>
      <c r="C62" s="9" t="n"/>
      <c r="D62" s="9" t="n"/>
      <c r="E62" s="10">
        <f>IF(C62="","",C62-N(D62))</f>
        <v/>
      </c>
      <c r="F62" s="11" t="n"/>
      <c r="G62" s="12">
        <f>IF(OR(C62="",F62=""),"",C62*F62)</f>
        <v/>
      </c>
      <c r="H62" s="12">
        <f>IF(OR(D62="",F62=""),"",D62*F62)</f>
        <v/>
      </c>
      <c r="I62" s="14">
        <f>IF(A62="","",YEAR(A62))</f>
        <v/>
      </c>
      <c r="J62" s="7" t="n"/>
    </row>
    <row r="63">
      <c r="A63" s="6" t="n"/>
      <c r="B63" s="7" t="n"/>
      <c r="C63" s="9" t="n"/>
      <c r="D63" s="9" t="n"/>
      <c r="E63" s="10">
        <f>IF(C63="","",C63-N(D63))</f>
        <v/>
      </c>
      <c r="F63" s="11" t="n"/>
      <c r="G63" s="12">
        <f>IF(OR(C63="",F63=""),"",C63*F63)</f>
        <v/>
      </c>
      <c r="H63" s="12">
        <f>IF(OR(D63="",F63=""),"",D63*F63)</f>
        <v/>
      </c>
      <c r="I63" s="14">
        <f>IF(A63="","",YEAR(A63))</f>
        <v/>
      </c>
      <c r="J63" s="7" t="n"/>
    </row>
    <row r="64">
      <c r="A64" s="6" t="n"/>
      <c r="B64" s="7" t="n"/>
      <c r="C64" s="9" t="n"/>
      <c r="D64" s="9" t="n"/>
      <c r="E64" s="10">
        <f>IF(C64="","",C64-N(D64))</f>
        <v/>
      </c>
      <c r="F64" s="11" t="n"/>
      <c r="G64" s="12">
        <f>IF(OR(C64="",F64=""),"",C64*F64)</f>
        <v/>
      </c>
      <c r="H64" s="12">
        <f>IF(OR(D64="",F64=""),"",D64*F64)</f>
        <v/>
      </c>
      <c r="I64" s="14">
        <f>IF(A64="","",YEAR(A64))</f>
        <v/>
      </c>
      <c r="J64" s="7" t="n"/>
    </row>
    <row r="65">
      <c r="A65" s="6" t="n"/>
      <c r="B65" s="7" t="n"/>
      <c r="C65" s="9" t="n"/>
      <c r="D65" s="9" t="n"/>
      <c r="E65" s="10">
        <f>IF(C65="","",C65-N(D65))</f>
        <v/>
      </c>
      <c r="F65" s="11" t="n"/>
      <c r="G65" s="12">
        <f>IF(OR(C65="",F65=""),"",C65*F65)</f>
        <v/>
      </c>
      <c r="H65" s="12">
        <f>IF(OR(D65="",F65=""),"",D65*F65)</f>
        <v/>
      </c>
      <c r="I65" s="14">
        <f>IF(A65="","",YEAR(A65))</f>
        <v/>
      </c>
      <c r="J65" s="7" t="n"/>
    </row>
    <row r="66">
      <c r="A66" s="6" t="n"/>
      <c r="B66" s="7" t="n"/>
      <c r="C66" s="9" t="n"/>
      <c r="D66" s="9" t="n"/>
      <c r="E66" s="10">
        <f>IF(C66="","",C66-N(D66))</f>
        <v/>
      </c>
      <c r="F66" s="11" t="n"/>
      <c r="G66" s="12">
        <f>IF(OR(C66="",F66=""),"",C66*F66)</f>
        <v/>
      </c>
      <c r="H66" s="12">
        <f>IF(OR(D66="",F66=""),"",D66*F66)</f>
        <v/>
      </c>
      <c r="I66" s="14">
        <f>IF(A66="","",YEAR(A66))</f>
        <v/>
      </c>
      <c r="J66" s="7" t="n"/>
    </row>
    <row r="67">
      <c r="A67" s="6" t="n"/>
      <c r="B67" s="7" t="n"/>
      <c r="C67" s="9" t="n"/>
      <c r="D67" s="9" t="n"/>
      <c r="E67" s="10">
        <f>IF(C67="","",C67-N(D67))</f>
        <v/>
      </c>
      <c r="F67" s="11" t="n"/>
      <c r="G67" s="12">
        <f>IF(OR(C67="",F67=""),"",C67*F67)</f>
        <v/>
      </c>
      <c r="H67" s="12">
        <f>IF(OR(D67="",F67=""),"",D67*F67)</f>
        <v/>
      </c>
      <c r="I67" s="14">
        <f>IF(A67="","",YEAR(A67))</f>
        <v/>
      </c>
      <c r="J67" s="7" t="n"/>
    </row>
    <row r="68">
      <c r="A68" s="6" t="n"/>
      <c r="B68" s="7" t="n"/>
      <c r="C68" s="9" t="n"/>
      <c r="D68" s="9" t="n"/>
      <c r="E68" s="10">
        <f>IF(C68="","",C68-N(D68))</f>
        <v/>
      </c>
      <c r="F68" s="11" t="n"/>
      <c r="G68" s="12">
        <f>IF(OR(C68="",F68=""),"",C68*F68)</f>
        <v/>
      </c>
      <c r="H68" s="12">
        <f>IF(OR(D68="",F68=""),"",D68*F68)</f>
        <v/>
      </c>
      <c r="I68" s="14">
        <f>IF(A68="","",YEAR(A68))</f>
        <v/>
      </c>
      <c r="J68" s="7" t="n"/>
    </row>
    <row r="69">
      <c r="A69" s="6" t="n"/>
      <c r="B69" s="7" t="n"/>
      <c r="C69" s="9" t="n"/>
      <c r="D69" s="9" t="n"/>
      <c r="E69" s="10">
        <f>IF(C69="","",C69-N(D69))</f>
        <v/>
      </c>
      <c r="F69" s="11" t="n"/>
      <c r="G69" s="12">
        <f>IF(OR(C69="",F69=""),"",C69*F69)</f>
        <v/>
      </c>
      <c r="H69" s="12">
        <f>IF(OR(D69="",F69=""),"",D69*F69)</f>
        <v/>
      </c>
      <c r="I69" s="14">
        <f>IF(A69="","",YEAR(A69))</f>
        <v/>
      </c>
      <c r="J69" s="7" t="n"/>
    </row>
    <row r="70">
      <c r="A70" s="6" t="n"/>
      <c r="B70" s="7" t="n"/>
      <c r="C70" s="9" t="n"/>
      <c r="D70" s="9" t="n"/>
      <c r="E70" s="10">
        <f>IF(C70="","",C70-N(D70))</f>
        <v/>
      </c>
      <c r="F70" s="11" t="n"/>
      <c r="G70" s="12">
        <f>IF(OR(C70="",F70=""),"",C70*F70)</f>
        <v/>
      </c>
      <c r="H70" s="12">
        <f>IF(OR(D70="",F70=""),"",D70*F70)</f>
        <v/>
      </c>
      <c r="I70" s="14">
        <f>IF(A70="","",YEAR(A70))</f>
        <v/>
      </c>
      <c r="J70" s="7" t="n"/>
    </row>
    <row r="71">
      <c r="A71" s="6" t="n"/>
      <c r="B71" s="7" t="n"/>
      <c r="C71" s="9" t="n"/>
      <c r="D71" s="9" t="n"/>
      <c r="E71" s="10">
        <f>IF(C71="","",C71-N(D71))</f>
        <v/>
      </c>
      <c r="F71" s="11" t="n"/>
      <c r="G71" s="12">
        <f>IF(OR(C71="",F71=""),"",C71*F71)</f>
        <v/>
      </c>
      <c r="H71" s="12">
        <f>IF(OR(D71="",F71=""),"",D71*F71)</f>
        <v/>
      </c>
      <c r="I71" s="14">
        <f>IF(A71="","",YEAR(A71))</f>
        <v/>
      </c>
      <c r="J71" s="7" t="n"/>
    </row>
    <row r="72">
      <c r="A72" s="6" t="n"/>
      <c r="B72" s="7" t="n"/>
      <c r="C72" s="9" t="n"/>
      <c r="D72" s="9" t="n"/>
      <c r="E72" s="10">
        <f>IF(C72="","",C72-N(D72))</f>
        <v/>
      </c>
      <c r="F72" s="11" t="n"/>
      <c r="G72" s="12">
        <f>IF(OR(C72="",F72=""),"",C72*F72)</f>
        <v/>
      </c>
      <c r="H72" s="12">
        <f>IF(OR(D72="",F72=""),"",D72*F72)</f>
        <v/>
      </c>
      <c r="I72" s="14">
        <f>IF(A72="","",YEAR(A72))</f>
        <v/>
      </c>
      <c r="J72" s="7" t="n"/>
    </row>
    <row r="73">
      <c r="A73" s="6" t="n"/>
      <c r="B73" s="7" t="n"/>
      <c r="C73" s="9" t="n"/>
      <c r="D73" s="9" t="n"/>
      <c r="E73" s="10">
        <f>IF(C73="","",C73-N(D73))</f>
        <v/>
      </c>
      <c r="F73" s="11" t="n"/>
      <c r="G73" s="12">
        <f>IF(OR(C73="",F73=""),"",C73*F73)</f>
        <v/>
      </c>
      <c r="H73" s="12">
        <f>IF(OR(D73="",F73=""),"",D73*F73)</f>
        <v/>
      </c>
      <c r="I73" s="14">
        <f>IF(A73="","",YEAR(A73))</f>
        <v/>
      </c>
      <c r="J73" s="7" t="n"/>
    </row>
    <row r="74">
      <c r="A74" s="6" t="n"/>
      <c r="B74" s="7" t="n"/>
      <c r="C74" s="9" t="n"/>
      <c r="D74" s="9" t="n"/>
      <c r="E74" s="10">
        <f>IF(C74="","",C74-N(D74))</f>
        <v/>
      </c>
      <c r="F74" s="11" t="n"/>
      <c r="G74" s="12">
        <f>IF(OR(C74="",F74=""),"",C74*F74)</f>
        <v/>
      </c>
      <c r="H74" s="12">
        <f>IF(OR(D74="",F74=""),"",D74*F74)</f>
        <v/>
      </c>
      <c r="I74" s="14">
        <f>IF(A74="","",YEAR(A74))</f>
        <v/>
      </c>
      <c r="J74" s="7" t="n"/>
    </row>
    <row r="75">
      <c r="A75" s="6" t="n"/>
      <c r="B75" s="7" t="n"/>
      <c r="C75" s="9" t="n"/>
      <c r="D75" s="9" t="n"/>
      <c r="E75" s="10">
        <f>IF(C75="","",C75-N(D75))</f>
        <v/>
      </c>
      <c r="F75" s="11" t="n"/>
      <c r="G75" s="12">
        <f>IF(OR(C75="",F75=""),"",C75*F75)</f>
        <v/>
      </c>
      <c r="H75" s="12">
        <f>IF(OR(D75="",F75=""),"",D75*F75)</f>
        <v/>
      </c>
      <c r="I75" s="14">
        <f>IF(A75="","",YEAR(A75))</f>
        <v/>
      </c>
      <c r="J75" s="7" t="n"/>
    </row>
    <row r="76">
      <c r="A76" s="6" t="n"/>
      <c r="B76" s="7" t="n"/>
      <c r="C76" s="9" t="n"/>
      <c r="D76" s="9" t="n"/>
      <c r="E76" s="10">
        <f>IF(C76="","",C76-N(D76))</f>
        <v/>
      </c>
      <c r="F76" s="11" t="n"/>
      <c r="G76" s="12">
        <f>IF(OR(C76="",F76=""),"",C76*F76)</f>
        <v/>
      </c>
      <c r="H76" s="12">
        <f>IF(OR(D76="",F76=""),"",D76*F76)</f>
        <v/>
      </c>
      <c r="I76" s="14">
        <f>IF(A76="","",YEAR(A76))</f>
        <v/>
      </c>
      <c r="J76" s="7" t="n"/>
    </row>
    <row r="77">
      <c r="A77" s="6" t="n"/>
      <c r="B77" s="7" t="n"/>
      <c r="C77" s="9" t="n"/>
      <c r="D77" s="9" t="n"/>
      <c r="E77" s="10">
        <f>IF(C77="","",C77-N(D77))</f>
        <v/>
      </c>
      <c r="F77" s="11" t="n"/>
      <c r="G77" s="12">
        <f>IF(OR(C77="",F77=""),"",C77*F77)</f>
        <v/>
      </c>
      <c r="H77" s="12">
        <f>IF(OR(D77="",F77=""),"",D77*F77)</f>
        <v/>
      </c>
      <c r="I77" s="14">
        <f>IF(A77="","",YEAR(A77))</f>
        <v/>
      </c>
      <c r="J77" s="7" t="n"/>
    </row>
    <row r="78">
      <c r="A78" s="6" t="n"/>
      <c r="B78" s="7" t="n"/>
      <c r="C78" s="9" t="n"/>
      <c r="D78" s="9" t="n"/>
      <c r="E78" s="10">
        <f>IF(C78="","",C78-N(D78))</f>
        <v/>
      </c>
      <c r="F78" s="11" t="n"/>
      <c r="G78" s="12">
        <f>IF(OR(C78="",F78=""),"",C78*F78)</f>
        <v/>
      </c>
      <c r="H78" s="12">
        <f>IF(OR(D78="",F78=""),"",D78*F78)</f>
        <v/>
      </c>
      <c r="I78" s="14">
        <f>IF(A78="","",YEAR(A78))</f>
        <v/>
      </c>
      <c r="J78" s="7" t="n"/>
    </row>
    <row r="79">
      <c r="A79" s="6" t="n"/>
      <c r="B79" s="7" t="n"/>
      <c r="C79" s="9" t="n"/>
      <c r="D79" s="9" t="n"/>
      <c r="E79" s="10">
        <f>IF(C79="","",C79-N(D79))</f>
        <v/>
      </c>
      <c r="F79" s="11" t="n"/>
      <c r="G79" s="12">
        <f>IF(OR(C79="",F79=""),"",C79*F79)</f>
        <v/>
      </c>
      <c r="H79" s="12">
        <f>IF(OR(D79="",F79=""),"",D79*F79)</f>
        <v/>
      </c>
      <c r="I79" s="14">
        <f>IF(A79="","",YEAR(A79))</f>
        <v/>
      </c>
      <c r="J79" s="7" t="n"/>
    </row>
    <row r="80">
      <c r="A80" s="6" t="n"/>
      <c r="B80" s="7" t="n"/>
      <c r="C80" s="9" t="n"/>
      <c r="D80" s="9" t="n"/>
      <c r="E80" s="10">
        <f>IF(C80="","",C80-N(D80))</f>
        <v/>
      </c>
      <c r="F80" s="11" t="n"/>
      <c r="G80" s="12">
        <f>IF(OR(C80="",F80=""),"",C80*F80)</f>
        <v/>
      </c>
      <c r="H80" s="12">
        <f>IF(OR(D80="",F80=""),"",D80*F80)</f>
        <v/>
      </c>
      <c r="I80" s="14">
        <f>IF(A80="","",YEAR(A80))</f>
        <v/>
      </c>
      <c r="J80" s="7" t="n"/>
    </row>
    <row r="81">
      <c r="A81" s="6" t="n"/>
      <c r="B81" s="7" t="n"/>
      <c r="C81" s="9" t="n"/>
      <c r="D81" s="9" t="n"/>
      <c r="E81" s="10">
        <f>IF(C81="","",C81-N(D81))</f>
        <v/>
      </c>
      <c r="F81" s="11" t="n"/>
      <c r="G81" s="12">
        <f>IF(OR(C81="",F81=""),"",C81*F81)</f>
        <v/>
      </c>
      <c r="H81" s="12">
        <f>IF(OR(D81="",F81=""),"",D81*F81)</f>
        <v/>
      </c>
      <c r="I81" s="14">
        <f>IF(A81="","",YEAR(A81))</f>
        <v/>
      </c>
      <c r="J81" s="7" t="n"/>
    </row>
    <row r="82">
      <c r="A82" s="6" t="n"/>
      <c r="B82" s="7" t="n"/>
      <c r="C82" s="9" t="n"/>
      <c r="D82" s="9" t="n"/>
      <c r="E82" s="10">
        <f>IF(C82="","",C82-N(D82))</f>
        <v/>
      </c>
      <c r="F82" s="11" t="n"/>
      <c r="G82" s="12">
        <f>IF(OR(C82="",F82=""),"",C82*F82)</f>
        <v/>
      </c>
      <c r="H82" s="12">
        <f>IF(OR(D82="",F82=""),"",D82*F82)</f>
        <v/>
      </c>
      <c r="I82" s="14">
        <f>IF(A82="","",YEAR(A82))</f>
        <v/>
      </c>
      <c r="J82" s="7" t="n"/>
    </row>
    <row r="83">
      <c r="A83" s="6" t="n"/>
      <c r="B83" s="7" t="n"/>
      <c r="C83" s="9" t="n"/>
      <c r="D83" s="9" t="n"/>
      <c r="E83" s="10">
        <f>IF(C83="","",C83-N(D83))</f>
        <v/>
      </c>
      <c r="F83" s="11" t="n"/>
      <c r="G83" s="12">
        <f>IF(OR(C83="",F83=""),"",C83*F83)</f>
        <v/>
      </c>
      <c r="H83" s="12">
        <f>IF(OR(D83="",F83=""),"",D83*F83)</f>
        <v/>
      </c>
      <c r="I83" s="14">
        <f>IF(A83="","",YEAR(A83))</f>
        <v/>
      </c>
      <c r="J83" s="7" t="n"/>
    </row>
    <row r="84">
      <c r="A84" s="6" t="n"/>
      <c r="B84" s="7" t="n"/>
      <c r="C84" s="9" t="n"/>
      <c r="D84" s="9" t="n"/>
      <c r="E84" s="10">
        <f>IF(C84="","",C84-N(D84))</f>
        <v/>
      </c>
      <c r="F84" s="11" t="n"/>
      <c r="G84" s="12">
        <f>IF(OR(C84="",F84=""),"",C84*F84)</f>
        <v/>
      </c>
      <c r="H84" s="12">
        <f>IF(OR(D84="",F84=""),"",D84*F84)</f>
        <v/>
      </c>
      <c r="I84" s="14">
        <f>IF(A84="","",YEAR(A84))</f>
        <v/>
      </c>
      <c r="J84" s="7" t="n"/>
    </row>
    <row r="85">
      <c r="A85" s="6" t="n"/>
      <c r="B85" s="7" t="n"/>
      <c r="C85" s="9" t="n"/>
      <c r="D85" s="9" t="n"/>
      <c r="E85" s="10">
        <f>IF(C85="","",C85-N(D85))</f>
        <v/>
      </c>
      <c r="F85" s="11" t="n"/>
      <c r="G85" s="12">
        <f>IF(OR(C85="",F85=""),"",C85*F85)</f>
        <v/>
      </c>
      <c r="H85" s="12">
        <f>IF(OR(D85="",F85=""),"",D85*F85)</f>
        <v/>
      </c>
      <c r="I85" s="14">
        <f>IF(A85="","",YEAR(A85))</f>
        <v/>
      </c>
      <c r="J85" s="7" t="n"/>
    </row>
    <row r="86">
      <c r="A86" s="6" t="n"/>
      <c r="B86" s="7" t="n"/>
      <c r="C86" s="9" t="n"/>
      <c r="D86" s="9" t="n"/>
      <c r="E86" s="10">
        <f>IF(C86="","",C86-N(D86))</f>
        <v/>
      </c>
      <c r="F86" s="11" t="n"/>
      <c r="G86" s="12">
        <f>IF(OR(C86="",F86=""),"",C86*F86)</f>
        <v/>
      </c>
      <c r="H86" s="12">
        <f>IF(OR(D86="",F86=""),"",D86*F86)</f>
        <v/>
      </c>
      <c r="I86" s="14">
        <f>IF(A86="","",YEAR(A86))</f>
        <v/>
      </c>
      <c r="J86" s="7" t="n"/>
    </row>
    <row r="87">
      <c r="A87" s="6" t="n"/>
      <c r="B87" s="7" t="n"/>
      <c r="C87" s="9" t="n"/>
      <c r="D87" s="9" t="n"/>
      <c r="E87" s="10">
        <f>IF(C87="","",C87-N(D87))</f>
        <v/>
      </c>
      <c r="F87" s="11" t="n"/>
      <c r="G87" s="12">
        <f>IF(OR(C87="",F87=""),"",C87*F87)</f>
        <v/>
      </c>
      <c r="H87" s="12">
        <f>IF(OR(D87="",F87=""),"",D87*F87)</f>
        <v/>
      </c>
      <c r="I87" s="14">
        <f>IF(A87="","",YEAR(A87))</f>
        <v/>
      </c>
      <c r="J87" s="7" t="n"/>
    </row>
    <row r="88">
      <c r="A88" s="6" t="n"/>
      <c r="B88" s="7" t="n"/>
      <c r="C88" s="9" t="n"/>
      <c r="D88" s="9" t="n"/>
      <c r="E88" s="10">
        <f>IF(C88="","",C88-N(D88))</f>
        <v/>
      </c>
      <c r="F88" s="11" t="n"/>
      <c r="G88" s="12">
        <f>IF(OR(C88="",F88=""),"",C88*F88)</f>
        <v/>
      </c>
      <c r="H88" s="12">
        <f>IF(OR(D88="",F88=""),"",D88*F88)</f>
        <v/>
      </c>
      <c r="I88" s="14">
        <f>IF(A88="","",YEAR(A88))</f>
        <v/>
      </c>
      <c r="J88" s="7" t="n"/>
    </row>
    <row r="89">
      <c r="A89" s="6" t="n"/>
      <c r="B89" s="7" t="n"/>
      <c r="C89" s="9" t="n"/>
      <c r="D89" s="9" t="n"/>
      <c r="E89" s="10">
        <f>IF(C89="","",C89-N(D89))</f>
        <v/>
      </c>
      <c r="F89" s="11" t="n"/>
      <c r="G89" s="12">
        <f>IF(OR(C89="",F89=""),"",C89*F89)</f>
        <v/>
      </c>
      <c r="H89" s="12">
        <f>IF(OR(D89="",F89=""),"",D89*F89)</f>
        <v/>
      </c>
      <c r="I89" s="14">
        <f>IF(A89="","",YEAR(A89))</f>
        <v/>
      </c>
      <c r="J89" s="7" t="n"/>
    </row>
    <row r="90">
      <c r="A90" s="6" t="n"/>
      <c r="B90" s="7" t="n"/>
      <c r="C90" s="9" t="n"/>
      <c r="D90" s="9" t="n"/>
      <c r="E90" s="10">
        <f>IF(C90="","",C90-N(D90))</f>
        <v/>
      </c>
      <c r="F90" s="11" t="n"/>
      <c r="G90" s="12">
        <f>IF(OR(C90="",F90=""),"",C90*F90)</f>
        <v/>
      </c>
      <c r="H90" s="12">
        <f>IF(OR(D90="",F90=""),"",D90*F90)</f>
        <v/>
      </c>
      <c r="I90" s="14">
        <f>IF(A90="","",YEAR(A90))</f>
        <v/>
      </c>
      <c r="J90" s="7" t="n"/>
    </row>
    <row r="91">
      <c r="A91" s="6" t="n"/>
      <c r="B91" s="7" t="n"/>
      <c r="C91" s="9" t="n"/>
      <c r="D91" s="9" t="n"/>
      <c r="E91" s="10">
        <f>IF(C91="","",C91-N(D91))</f>
        <v/>
      </c>
      <c r="F91" s="11" t="n"/>
      <c r="G91" s="12">
        <f>IF(OR(C91="",F91=""),"",C91*F91)</f>
        <v/>
      </c>
      <c r="H91" s="12">
        <f>IF(OR(D91="",F91=""),"",D91*F91)</f>
        <v/>
      </c>
      <c r="I91" s="14">
        <f>IF(A91="","",YEAR(A91))</f>
        <v/>
      </c>
      <c r="J91" s="7" t="n"/>
    </row>
    <row r="92">
      <c r="A92" s="6" t="n"/>
      <c r="B92" s="7" t="n"/>
      <c r="C92" s="9" t="n"/>
      <c r="D92" s="9" t="n"/>
      <c r="E92" s="10">
        <f>IF(C92="","",C92-N(D92))</f>
        <v/>
      </c>
      <c r="F92" s="11" t="n"/>
      <c r="G92" s="12">
        <f>IF(OR(C92="",F92=""),"",C92*F92)</f>
        <v/>
      </c>
      <c r="H92" s="12">
        <f>IF(OR(D92="",F92=""),"",D92*F92)</f>
        <v/>
      </c>
      <c r="I92" s="14">
        <f>IF(A92="","",YEAR(A92))</f>
        <v/>
      </c>
      <c r="J92" s="7" t="n"/>
    </row>
    <row r="93">
      <c r="A93" s="6" t="n"/>
      <c r="B93" s="7" t="n"/>
      <c r="C93" s="9" t="n"/>
      <c r="D93" s="9" t="n"/>
      <c r="E93" s="10">
        <f>IF(C93="","",C93-N(D93))</f>
        <v/>
      </c>
      <c r="F93" s="11" t="n"/>
      <c r="G93" s="12">
        <f>IF(OR(C93="",F93=""),"",C93*F93)</f>
        <v/>
      </c>
      <c r="H93" s="12">
        <f>IF(OR(D93="",F93=""),"",D93*F93)</f>
        <v/>
      </c>
      <c r="I93" s="14">
        <f>IF(A93="","",YEAR(A93))</f>
        <v/>
      </c>
      <c r="J93" s="7" t="n"/>
    </row>
    <row r="94">
      <c r="A94" s="6" t="n"/>
      <c r="B94" s="7" t="n"/>
      <c r="C94" s="9" t="n"/>
      <c r="D94" s="9" t="n"/>
      <c r="E94" s="10">
        <f>IF(C94="","",C94-N(D94))</f>
        <v/>
      </c>
      <c r="F94" s="11" t="n"/>
      <c r="G94" s="12">
        <f>IF(OR(C94="",F94=""),"",C94*F94)</f>
        <v/>
      </c>
      <c r="H94" s="12">
        <f>IF(OR(D94="",F94=""),"",D94*F94)</f>
        <v/>
      </c>
      <c r="I94" s="14">
        <f>IF(A94="","",YEAR(A94))</f>
        <v/>
      </c>
      <c r="J94" s="7" t="n"/>
    </row>
    <row r="95">
      <c r="A95" s="6" t="n"/>
      <c r="B95" s="7" t="n"/>
      <c r="C95" s="9" t="n"/>
      <c r="D95" s="9" t="n"/>
      <c r="E95" s="10">
        <f>IF(C95="","",C95-N(D95))</f>
        <v/>
      </c>
      <c r="F95" s="11" t="n"/>
      <c r="G95" s="12">
        <f>IF(OR(C95="",F95=""),"",C95*F95)</f>
        <v/>
      </c>
      <c r="H95" s="12">
        <f>IF(OR(D95="",F95=""),"",D95*F95)</f>
        <v/>
      </c>
      <c r="I95" s="14">
        <f>IF(A95="","",YEAR(A95))</f>
        <v/>
      </c>
      <c r="J95" s="7" t="n"/>
    </row>
    <row r="96">
      <c r="A96" s="6" t="n"/>
      <c r="B96" s="7" t="n"/>
      <c r="C96" s="9" t="n"/>
      <c r="D96" s="9" t="n"/>
      <c r="E96" s="10">
        <f>IF(C96="","",C96-N(D96))</f>
        <v/>
      </c>
      <c r="F96" s="11" t="n"/>
      <c r="G96" s="12">
        <f>IF(OR(C96="",F96=""),"",C96*F96)</f>
        <v/>
      </c>
      <c r="H96" s="12">
        <f>IF(OR(D96="",F96=""),"",D96*F96)</f>
        <v/>
      </c>
      <c r="I96" s="14">
        <f>IF(A96="","",YEAR(A96))</f>
        <v/>
      </c>
      <c r="J96" s="7" t="n"/>
    </row>
    <row r="97">
      <c r="A97" s="6" t="n"/>
      <c r="B97" s="7" t="n"/>
      <c r="C97" s="9" t="n"/>
      <c r="D97" s="9" t="n"/>
      <c r="E97" s="10">
        <f>IF(C97="","",C97-N(D97))</f>
        <v/>
      </c>
      <c r="F97" s="11" t="n"/>
      <c r="G97" s="12">
        <f>IF(OR(C97="",F97=""),"",C97*F97)</f>
        <v/>
      </c>
      <c r="H97" s="12">
        <f>IF(OR(D97="",F97=""),"",D97*F97)</f>
        <v/>
      </c>
      <c r="I97" s="14">
        <f>IF(A97="","",YEAR(A97))</f>
        <v/>
      </c>
      <c r="J97" s="7" t="n"/>
    </row>
    <row r="98">
      <c r="A98" s="6" t="n"/>
      <c r="B98" s="7" t="n"/>
      <c r="C98" s="9" t="n"/>
      <c r="D98" s="9" t="n"/>
      <c r="E98" s="10">
        <f>IF(C98="","",C98-N(D98))</f>
        <v/>
      </c>
      <c r="F98" s="11" t="n"/>
      <c r="G98" s="12">
        <f>IF(OR(C98="",F98=""),"",C98*F98)</f>
        <v/>
      </c>
      <c r="H98" s="12">
        <f>IF(OR(D98="",F98=""),"",D98*F98)</f>
        <v/>
      </c>
      <c r="I98" s="14">
        <f>IF(A98="","",YEAR(A98))</f>
        <v/>
      </c>
      <c r="J98" s="7" t="n"/>
    </row>
    <row r="99">
      <c r="A99" s="6" t="n"/>
      <c r="B99" s="7" t="n"/>
      <c r="C99" s="9" t="n"/>
      <c r="D99" s="9" t="n"/>
      <c r="E99" s="10">
        <f>IF(C99="","",C99-N(D99))</f>
        <v/>
      </c>
      <c r="F99" s="11" t="n"/>
      <c r="G99" s="12">
        <f>IF(OR(C99="",F99=""),"",C99*F99)</f>
        <v/>
      </c>
      <c r="H99" s="12">
        <f>IF(OR(D99="",F99=""),"",D99*F99)</f>
        <v/>
      </c>
      <c r="I99" s="14">
        <f>IF(A99="","",YEAR(A99))</f>
        <v/>
      </c>
      <c r="J99" s="7" t="n"/>
    </row>
    <row r="100">
      <c r="A100" s="6" t="n"/>
      <c r="B100" s="7" t="n"/>
      <c r="C100" s="9" t="n"/>
      <c r="D100" s="9" t="n"/>
      <c r="E100" s="10">
        <f>IF(C100="","",C100-N(D100))</f>
        <v/>
      </c>
      <c r="F100" s="11" t="n"/>
      <c r="G100" s="12">
        <f>IF(OR(C100="",F100=""),"",C100*F100)</f>
        <v/>
      </c>
      <c r="H100" s="12">
        <f>IF(OR(D100="",F100=""),"",D100*F100)</f>
        <v/>
      </c>
      <c r="I100" s="14">
        <f>IF(A100="","",YEAR(A100))</f>
        <v/>
      </c>
      <c r="J100" s="7" t="n"/>
    </row>
    <row r="101">
      <c r="A101" s="6" t="n"/>
      <c r="B101" s="7" t="n"/>
      <c r="C101" s="9" t="n"/>
      <c r="D101" s="9" t="n"/>
      <c r="E101" s="10">
        <f>IF(C101="","",C101-N(D101))</f>
        <v/>
      </c>
      <c r="F101" s="11" t="n"/>
      <c r="G101" s="12">
        <f>IF(OR(C101="",F101=""),"",C101*F101)</f>
        <v/>
      </c>
      <c r="H101" s="12">
        <f>IF(OR(D101="",F101=""),"",D101*F101)</f>
        <v/>
      </c>
      <c r="I101" s="14">
        <f>IF(A101="","",YEAR(A101))</f>
        <v/>
      </c>
      <c r="J101" s="7" t="n"/>
    </row>
    <row r="102">
      <c r="A102" s="6" t="n"/>
      <c r="B102" s="7" t="n"/>
      <c r="C102" s="9" t="n"/>
      <c r="D102" s="9" t="n"/>
      <c r="E102" s="10">
        <f>IF(C102="","",C102-N(D102))</f>
        <v/>
      </c>
      <c r="F102" s="11" t="n"/>
      <c r="G102" s="12">
        <f>IF(OR(C102="",F102=""),"",C102*F102)</f>
        <v/>
      </c>
      <c r="H102" s="12">
        <f>IF(OR(D102="",F102=""),"",D102*F102)</f>
        <v/>
      </c>
      <c r="I102" s="14">
        <f>IF(A102="","",YEAR(A102))</f>
        <v/>
      </c>
      <c r="J102" s="7" t="n"/>
    </row>
    <row r="103">
      <c r="A103" s="6" t="n"/>
      <c r="B103" s="7" t="n"/>
      <c r="C103" s="9" t="n"/>
      <c r="D103" s="9" t="n"/>
      <c r="E103" s="10">
        <f>IF(C103="","",C103-N(D103))</f>
        <v/>
      </c>
      <c r="F103" s="11" t="n"/>
      <c r="G103" s="12">
        <f>IF(OR(C103="",F103=""),"",C103*F103)</f>
        <v/>
      </c>
      <c r="H103" s="12">
        <f>IF(OR(D103="",F103=""),"",D103*F103)</f>
        <v/>
      </c>
      <c r="I103" s="14">
        <f>IF(A103="","",YEAR(A103))</f>
        <v/>
      </c>
      <c r="J103" s="7" t="n"/>
    </row>
    <row r="104">
      <c r="A104" s="6" t="n"/>
      <c r="B104" s="7" t="n"/>
      <c r="C104" s="9" t="n"/>
      <c r="D104" s="9" t="n"/>
      <c r="E104" s="10">
        <f>IF(C104="","",C104-N(D104))</f>
        <v/>
      </c>
      <c r="F104" s="11" t="n"/>
      <c r="G104" s="12">
        <f>IF(OR(C104="",F104=""),"",C104*F104)</f>
        <v/>
      </c>
      <c r="H104" s="12">
        <f>IF(OR(D104="",F104=""),"",D104*F104)</f>
        <v/>
      </c>
      <c r="I104" s="14">
        <f>IF(A104="","",YEAR(A104))</f>
        <v/>
      </c>
      <c r="J104" s="7" t="n"/>
    </row>
    <row r="105">
      <c r="A105" s="6" t="n"/>
      <c r="B105" s="7" t="n"/>
      <c r="C105" s="9" t="n"/>
      <c r="D105" s="9" t="n"/>
      <c r="E105" s="10">
        <f>IF(C105="","",C105-N(D105))</f>
        <v/>
      </c>
      <c r="F105" s="11" t="n"/>
      <c r="G105" s="12">
        <f>IF(OR(C105="",F105=""),"",C105*F105)</f>
        <v/>
      </c>
      <c r="H105" s="12">
        <f>IF(OR(D105="",F105=""),"",D105*F105)</f>
        <v/>
      </c>
      <c r="I105" s="14">
        <f>IF(A105="","",YEAR(A105))</f>
        <v/>
      </c>
      <c r="J105" s="7" t="n"/>
    </row>
    <row r="106">
      <c r="A106" s="6" t="n"/>
      <c r="B106" s="7" t="n"/>
      <c r="C106" s="9" t="n"/>
      <c r="D106" s="9" t="n"/>
      <c r="E106" s="10">
        <f>IF(C106="","",C106-N(D106))</f>
        <v/>
      </c>
      <c r="F106" s="11" t="n"/>
      <c r="G106" s="12">
        <f>IF(OR(C106="",F106=""),"",C106*F106)</f>
        <v/>
      </c>
      <c r="H106" s="12">
        <f>IF(OR(D106="",F106=""),"",D106*F106)</f>
        <v/>
      </c>
      <c r="I106" s="14">
        <f>IF(A106="","",YEAR(A106))</f>
        <v/>
      </c>
      <c r="J106" s="7" t="n"/>
    </row>
    <row r="107">
      <c r="A107" s="6" t="n"/>
      <c r="B107" s="7" t="n"/>
      <c r="C107" s="9" t="n"/>
      <c r="D107" s="9" t="n"/>
      <c r="E107" s="10">
        <f>IF(C107="","",C107-N(D107))</f>
        <v/>
      </c>
      <c r="F107" s="11" t="n"/>
      <c r="G107" s="12">
        <f>IF(OR(C107="",F107=""),"",C107*F107)</f>
        <v/>
      </c>
      <c r="H107" s="12">
        <f>IF(OR(D107="",F107=""),"",D107*F107)</f>
        <v/>
      </c>
      <c r="I107" s="14">
        <f>IF(A107="","",YEAR(A107))</f>
        <v/>
      </c>
      <c r="J107" s="7" t="n"/>
    </row>
    <row r="108">
      <c r="A108" s="6" t="n"/>
      <c r="B108" s="7" t="n"/>
      <c r="C108" s="9" t="n"/>
      <c r="D108" s="9" t="n"/>
      <c r="E108" s="10">
        <f>IF(C108="","",C108-N(D108))</f>
        <v/>
      </c>
      <c r="F108" s="11" t="n"/>
      <c r="G108" s="12">
        <f>IF(OR(C108="",F108=""),"",C108*F108)</f>
        <v/>
      </c>
      <c r="H108" s="12">
        <f>IF(OR(D108="",F108=""),"",D108*F108)</f>
        <v/>
      </c>
      <c r="I108" s="14">
        <f>IF(A108="","",YEAR(A108))</f>
        <v/>
      </c>
      <c r="J108" s="7" t="n"/>
    </row>
    <row r="109">
      <c r="A109" s="6" t="n"/>
      <c r="B109" s="7" t="n"/>
      <c r="C109" s="9" t="n"/>
      <c r="D109" s="9" t="n"/>
      <c r="E109" s="10">
        <f>IF(C109="","",C109-N(D109))</f>
        <v/>
      </c>
      <c r="F109" s="11" t="n"/>
      <c r="G109" s="12">
        <f>IF(OR(C109="",F109=""),"",C109*F109)</f>
        <v/>
      </c>
      <c r="H109" s="12">
        <f>IF(OR(D109="",F109=""),"",D109*F109)</f>
        <v/>
      </c>
      <c r="I109" s="14">
        <f>IF(A109="","",YEAR(A109))</f>
        <v/>
      </c>
      <c r="J109" s="7" t="n"/>
    </row>
    <row r="110">
      <c r="A110" s="6" t="n"/>
      <c r="B110" s="7" t="n"/>
      <c r="C110" s="9" t="n"/>
      <c r="D110" s="9" t="n"/>
      <c r="E110" s="10">
        <f>IF(C110="","",C110-N(D110))</f>
        <v/>
      </c>
      <c r="F110" s="11" t="n"/>
      <c r="G110" s="12">
        <f>IF(OR(C110="",F110=""),"",C110*F110)</f>
        <v/>
      </c>
      <c r="H110" s="12">
        <f>IF(OR(D110="",F110=""),"",D110*F110)</f>
        <v/>
      </c>
      <c r="I110" s="14">
        <f>IF(A110="","",YEAR(A110))</f>
        <v/>
      </c>
      <c r="J110" s="7" t="n"/>
    </row>
    <row r="111">
      <c r="A111" s="6" t="n"/>
      <c r="B111" s="7" t="n"/>
      <c r="C111" s="9" t="n"/>
      <c r="D111" s="9" t="n"/>
      <c r="E111" s="10">
        <f>IF(C111="","",C111-N(D111))</f>
        <v/>
      </c>
      <c r="F111" s="11" t="n"/>
      <c r="G111" s="12">
        <f>IF(OR(C111="",F111=""),"",C111*F111)</f>
        <v/>
      </c>
      <c r="H111" s="12">
        <f>IF(OR(D111="",F111=""),"",D111*F111)</f>
        <v/>
      </c>
      <c r="I111" s="14">
        <f>IF(A111="","",YEAR(A111))</f>
        <v/>
      </c>
      <c r="J111" s="7" t="n"/>
    </row>
    <row r="112">
      <c r="A112" s="6" t="n"/>
      <c r="B112" s="7" t="n"/>
      <c r="C112" s="9" t="n"/>
      <c r="D112" s="9" t="n"/>
      <c r="E112" s="10">
        <f>IF(C112="","",C112-N(D112))</f>
        <v/>
      </c>
      <c r="F112" s="11" t="n"/>
      <c r="G112" s="12">
        <f>IF(OR(C112="",F112=""),"",C112*F112)</f>
        <v/>
      </c>
      <c r="H112" s="12">
        <f>IF(OR(D112="",F112=""),"",D112*F112)</f>
        <v/>
      </c>
      <c r="I112" s="14">
        <f>IF(A112="","",YEAR(A112))</f>
        <v/>
      </c>
      <c r="J112" s="7" t="n"/>
    </row>
    <row r="113">
      <c r="A113" s="6" t="n"/>
      <c r="B113" s="7" t="n"/>
      <c r="C113" s="9" t="n"/>
      <c r="D113" s="9" t="n"/>
      <c r="E113" s="10">
        <f>IF(C113="","",C113-N(D113))</f>
        <v/>
      </c>
      <c r="F113" s="11" t="n"/>
      <c r="G113" s="12">
        <f>IF(OR(C113="",F113=""),"",C113*F113)</f>
        <v/>
      </c>
      <c r="H113" s="12">
        <f>IF(OR(D113="",F113=""),"",D113*F113)</f>
        <v/>
      </c>
      <c r="I113" s="14">
        <f>IF(A113="","",YEAR(A113))</f>
        <v/>
      </c>
      <c r="J113" s="7" t="n"/>
    </row>
    <row r="114">
      <c r="A114" s="6" t="n"/>
      <c r="B114" s="7" t="n"/>
      <c r="C114" s="9" t="n"/>
      <c r="D114" s="9" t="n"/>
      <c r="E114" s="10">
        <f>IF(C114="","",C114-N(D114))</f>
        <v/>
      </c>
      <c r="F114" s="11" t="n"/>
      <c r="G114" s="12">
        <f>IF(OR(C114="",F114=""),"",C114*F114)</f>
        <v/>
      </c>
      <c r="H114" s="12">
        <f>IF(OR(D114="",F114=""),"",D114*F114)</f>
        <v/>
      </c>
      <c r="I114" s="14">
        <f>IF(A114="","",YEAR(A114))</f>
        <v/>
      </c>
      <c r="J114" s="7" t="n"/>
    </row>
    <row r="115">
      <c r="A115" s="6" t="n"/>
      <c r="B115" s="7" t="n"/>
      <c r="C115" s="9" t="n"/>
      <c r="D115" s="9" t="n"/>
      <c r="E115" s="10">
        <f>IF(C115="","",C115-N(D115))</f>
        <v/>
      </c>
      <c r="F115" s="11" t="n"/>
      <c r="G115" s="12">
        <f>IF(OR(C115="",F115=""),"",C115*F115)</f>
        <v/>
      </c>
      <c r="H115" s="12">
        <f>IF(OR(D115="",F115=""),"",D115*F115)</f>
        <v/>
      </c>
      <c r="I115" s="14">
        <f>IF(A115="","",YEAR(A115))</f>
        <v/>
      </c>
      <c r="J115" s="7" t="n"/>
    </row>
    <row r="116">
      <c r="A116" s="6" t="n"/>
      <c r="B116" s="7" t="n"/>
      <c r="C116" s="9" t="n"/>
      <c r="D116" s="9" t="n"/>
      <c r="E116" s="10">
        <f>IF(C116="","",C116-N(D116))</f>
        <v/>
      </c>
      <c r="F116" s="11" t="n"/>
      <c r="G116" s="12">
        <f>IF(OR(C116="",F116=""),"",C116*F116)</f>
        <v/>
      </c>
      <c r="H116" s="12">
        <f>IF(OR(D116="",F116=""),"",D116*F116)</f>
        <v/>
      </c>
      <c r="I116" s="14">
        <f>IF(A116="","",YEAR(A116))</f>
        <v/>
      </c>
      <c r="J116" s="7" t="n"/>
    </row>
    <row r="117">
      <c r="A117" s="6" t="n"/>
      <c r="B117" s="7" t="n"/>
      <c r="C117" s="9" t="n"/>
      <c r="D117" s="9" t="n"/>
      <c r="E117" s="10">
        <f>IF(C117="","",C117-N(D117))</f>
        <v/>
      </c>
      <c r="F117" s="11" t="n"/>
      <c r="G117" s="12">
        <f>IF(OR(C117="",F117=""),"",C117*F117)</f>
        <v/>
      </c>
      <c r="H117" s="12">
        <f>IF(OR(D117="",F117=""),"",D117*F117)</f>
        <v/>
      </c>
      <c r="I117" s="14">
        <f>IF(A117="","",YEAR(A117))</f>
        <v/>
      </c>
      <c r="J117" s="7" t="n"/>
    </row>
    <row r="118">
      <c r="A118" s="6" t="n"/>
      <c r="B118" s="7" t="n"/>
      <c r="C118" s="9" t="n"/>
      <c r="D118" s="9" t="n"/>
      <c r="E118" s="10">
        <f>IF(C118="","",C118-N(D118))</f>
        <v/>
      </c>
      <c r="F118" s="11" t="n"/>
      <c r="G118" s="12">
        <f>IF(OR(C118="",F118=""),"",C118*F118)</f>
        <v/>
      </c>
      <c r="H118" s="12">
        <f>IF(OR(D118="",F118=""),"",D118*F118)</f>
        <v/>
      </c>
      <c r="I118" s="14">
        <f>IF(A118="","",YEAR(A118))</f>
        <v/>
      </c>
      <c r="J118" s="7" t="n"/>
    </row>
    <row r="119">
      <c r="A119" s="6" t="n"/>
      <c r="B119" s="7" t="n"/>
      <c r="C119" s="9" t="n"/>
      <c r="D119" s="9" t="n"/>
      <c r="E119" s="10">
        <f>IF(C119="","",C119-N(D119))</f>
        <v/>
      </c>
      <c r="F119" s="11" t="n"/>
      <c r="G119" s="12">
        <f>IF(OR(C119="",F119=""),"",C119*F119)</f>
        <v/>
      </c>
      <c r="H119" s="12">
        <f>IF(OR(D119="",F119=""),"",D119*F119)</f>
        <v/>
      </c>
      <c r="I119" s="14">
        <f>IF(A119="","",YEAR(A119))</f>
        <v/>
      </c>
      <c r="J119" s="7" t="n"/>
    </row>
    <row r="120">
      <c r="A120" s="6" t="n"/>
      <c r="B120" s="7" t="n"/>
      <c r="C120" s="9" t="n"/>
      <c r="D120" s="9" t="n"/>
      <c r="E120" s="10">
        <f>IF(C120="","",C120-N(D120))</f>
        <v/>
      </c>
      <c r="F120" s="11" t="n"/>
      <c r="G120" s="12">
        <f>IF(OR(C120="",F120=""),"",C120*F120)</f>
        <v/>
      </c>
      <c r="H120" s="12">
        <f>IF(OR(D120="",F120=""),"",D120*F120)</f>
        <v/>
      </c>
      <c r="I120" s="14">
        <f>IF(A120="","",YEAR(A120))</f>
        <v/>
      </c>
      <c r="J120" s="7" t="n"/>
    </row>
    <row r="121">
      <c r="A121" s="6" t="n"/>
      <c r="B121" s="7" t="n"/>
      <c r="C121" s="9" t="n"/>
      <c r="D121" s="9" t="n"/>
      <c r="E121" s="10">
        <f>IF(C121="","",C121-N(D121))</f>
        <v/>
      </c>
      <c r="F121" s="11" t="n"/>
      <c r="G121" s="12">
        <f>IF(OR(C121="",F121=""),"",C121*F121)</f>
        <v/>
      </c>
      <c r="H121" s="12">
        <f>IF(OR(D121="",F121=""),"",D121*F121)</f>
        <v/>
      </c>
      <c r="I121" s="14">
        <f>IF(A121="","",YEAR(A121))</f>
        <v/>
      </c>
      <c r="J121" s="7" t="n"/>
    </row>
    <row r="122">
      <c r="A122" s="6" t="n"/>
      <c r="B122" s="7" t="n"/>
      <c r="C122" s="9" t="n"/>
      <c r="D122" s="9" t="n"/>
      <c r="E122" s="10">
        <f>IF(C122="","",C122-N(D122))</f>
        <v/>
      </c>
      <c r="F122" s="11" t="n"/>
      <c r="G122" s="12">
        <f>IF(OR(C122="",F122=""),"",C122*F122)</f>
        <v/>
      </c>
      <c r="H122" s="12">
        <f>IF(OR(D122="",F122=""),"",D122*F122)</f>
        <v/>
      </c>
      <c r="I122" s="14">
        <f>IF(A122="","",YEAR(A122))</f>
        <v/>
      </c>
      <c r="J122" s="7" t="n"/>
    </row>
    <row r="123">
      <c r="A123" s="6" t="n"/>
      <c r="B123" s="7" t="n"/>
      <c r="C123" s="9" t="n"/>
      <c r="D123" s="9" t="n"/>
      <c r="E123" s="10">
        <f>IF(C123="","",C123-N(D123))</f>
        <v/>
      </c>
      <c r="F123" s="11" t="n"/>
      <c r="G123" s="12">
        <f>IF(OR(C123="",F123=""),"",C123*F123)</f>
        <v/>
      </c>
      <c r="H123" s="12">
        <f>IF(OR(D123="",F123=""),"",D123*F123)</f>
        <v/>
      </c>
      <c r="I123" s="14">
        <f>IF(A123="","",YEAR(A123))</f>
        <v/>
      </c>
      <c r="J123" s="7" t="n"/>
    </row>
    <row r="124">
      <c r="A124" s="6" t="n"/>
      <c r="B124" s="7" t="n"/>
      <c r="C124" s="9" t="n"/>
      <c r="D124" s="9" t="n"/>
      <c r="E124" s="10">
        <f>IF(C124="","",C124-N(D124))</f>
        <v/>
      </c>
      <c r="F124" s="11" t="n"/>
      <c r="G124" s="12">
        <f>IF(OR(C124="",F124=""),"",C124*F124)</f>
        <v/>
      </c>
      <c r="H124" s="12">
        <f>IF(OR(D124="",F124=""),"",D124*F124)</f>
        <v/>
      </c>
      <c r="I124" s="14">
        <f>IF(A124="","",YEAR(A124))</f>
        <v/>
      </c>
      <c r="J124" s="7" t="n"/>
    </row>
    <row r="125">
      <c r="A125" s="6" t="n"/>
      <c r="B125" s="7" t="n"/>
      <c r="C125" s="9" t="n"/>
      <c r="D125" s="9" t="n"/>
      <c r="E125" s="10">
        <f>IF(C125="","",C125-N(D125))</f>
        <v/>
      </c>
      <c r="F125" s="11" t="n"/>
      <c r="G125" s="12">
        <f>IF(OR(C125="",F125=""),"",C125*F125)</f>
        <v/>
      </c>
      <c r="H125" s="12">
        <f>IF(OR(D125="",F125=""),"",D125*F125)</f>
        <v/>
      </c>
      <c r="I125" s="14">
        <f>IF(A125="","",YEAR(A125))</f>
        <v/>
      </c>
      <c r="J125" s="7" t="n"/>
    </row>
    <row r="126">
      <c r="A126" s="6" t="n"/>
      <c r="B126" s="7" t="n"/>
      <c r="C126" s="9" t="n"/>
      <c r="D126" s="9" t="n"/>
      <c r="E126" s="10">
        <f>IF(C126="","",C126-N(D126))</f>
        <v/>
      </c>
      <c r="F126" s="11" t="n"/>
      <c r="G126" s="12">
        <f>IF(OR(C126="",F126=""),"",C126*F126)</f>
        <v/>
      </c>
      <c r="H126" s="12">
        <f>IF(OR(D126="",F126=""),"",D126*F126)</f>
        <v/>
      </c>
      <c r="I126" s="14">
        <f>IF(A126="","",YEAR(A126))</f>
        <v/>
      </c>
      <c r="J126" s="7" t="n"/>
    </row>
    <row r="127">
      <c r="A127" s="6" t="n"/>
      <c r="B127" s="7" t="n"/>
      <c r="C127" s="9" t="n"/>
      <c r="D127" s="9" t="n"/>
      <c r="E127" s="10">
        <f>IF(C127="","",C127-N(D127))</f>
        <v/>
      </c>
      <c r="F127" s="11" t="n"/>
      <c r="G127" s="12">
        <f>IF(OR(C127="",F127=""),"",C127*F127)</f>
        <v/>
      </c>
      <c r="H127" s="12">
        <f>IF(OR(D127="",F127=""),"",D127*F127)</f>
        <v/>
      </c>
      <c r="I127" s="14">
        <f>IF(A127="","",YEAR(A127))</f>
        <v/>
      </c>
      <c r="J127" s="7" t="n"/>
    </row>
    <row r="128">
      <c r="A128" s="6" t="n"/>
      <c r="B128" s="7" t="n"/>
      <c r="C128" s="9" t="n"/>
      <c r="D128" s="9" t="n"/>
      <c r="E128" s="10">
        <f>IF(C128="","",C128-N(D128))</f>
        <v/>
      </c>
      <c r="F128" s="11" t="n"/>
      <c r="G128" s="12">
        <f>IF(OR(C128="",F128=""),"",C128*F128)</f>
        <v/>
      </c>
      <c r="H128" s="12">
        <f>IF(OR(D128="",F128=""),"",D128*F128)</f>
        <v/>
      </c>
      <c r="I128" s="14">
        <f>IF(A128="","",YEAR(A128))</f>
        <v/>
      </c>
      <c r="J128" s="7" t="n"/>
    </row>
    <row r="129">
      <c r="A129" s="6" t="n"/>
      <c r="B129" s="7" t="n"/>
      <c r="C129" s="9" t="n"/>
      <c r="D129" s="9" t="n"/>
      <c r="E129" s="10">
        <f>IF(C129="","",C129-N(D129))</f>
        <v/>
      </c>
      <c r="F129" s="11" t="n"/>
      <c r="G129" s="12">
        <f>IF(OR(C129="",F129=""),"",C129*F129)</f>
        <v/>
      </c>
      <c r="H129" s="12">
        <f>IF(OR(D129="",F129=""),"",D129*F129)</f>
        <v/>
      </c>
      <c r="I129" s="14">
        <f>IF(A129="","",YEAR(A129))</f>
        <v/>
      </c>
      <c r="J129" s="7" t="n"/>
    </row>
    <row r="130">
      <c r="A130" s="6" t="n"/>
      <c r="B130" s="7" t="n"/>
      <c r="C130" s="9" t="n"/>
      <c r="D130" s="9" t="n"/>
      <c r="E130" s="10">
        <f>IF(C130="","",C130-N(D130))</f>
        <v/>
      </c>
      <c r="F130" s="11" t="n"/>
      <c r="G130" s="12">
        <f>IF(OR(C130="",F130=""),"",C130*F130)</f>
        <v/>
      </c>
      <c r="H130" s="12">
        <f>IF(OR(D130="",F130=""),"",D130*F130)</f>
        <v/>
      </c>
      <c r="I130" s="14">
        <f>IF(A130="","",YEAR(A130))</f>
        <v/>
      </c>
      <c r="J130" s="7" t="n"/>
    </row>
    <row r="131">
      <c r="A131" s="6" t="n"/>
      <c r="B131" s="7" t="n"/>
      <c r="C131" s="9" t="n"/>
      <c r="D131" s="9" t="n"/>
      <c r="E131" s="10">
        <f>IF(C131="","",C131-N(D131))</f>
        <v/>
      </c>
      <c r="F131" s="11" t="n"/>
      <c r="G131" s="12">
        <f>IF(OR(C131="",F131=""),"",C131*F131)</f>
        <v/>
      </c>
      <c r="H131" s="12">
        <f>IF(OR(D131="",F131=""),"",D131*F131)</f>
        <v/>
      </c>
      <c r="I131" s="14">
        <f>IF(A131="","",YEAR(A131))</f>
        <v/>
      </c>
      <c r="J131" s="7" t="n"/>
    </row>
    <row r="132">
      <c r="A132" s="6" t="n"/>
      <c r="B132" s="7" t="n"/>
      <c r="C132" s="9" t="n"/>
      <c r="D132" s="9" t="n"/>
      <c r="E132" s="10">
        <f>IF(C132="","",C132-N(D132))</f>
        <v/>
      </c>
      <c r="F132" s="11" t="n"/>
      <c r="G132" s="12">
        <f>IF(OR(C132="",F132=""),"",C132*F132)</f>
        <v/>
      </c>
      <c r="H132" s="12">
        <f>IF(OR(D132="",F132=""),"",D132*F132)</f>
        <v/>
      </c>
      <c r="I132" s="14">
        <f>IF(A132="","",YEAR(A132))</f>
        <v/>
      </c>
      <c r="J132" s="7" t="n"/>
    </row>
    <row r="133">
      <c r="A133" s="6" t="n"/>
      <c r="B133" s="7" t="n"/>
      <c r="C133" s="9" t="n"/>
      <c r="D133" s="9" t="n"/>
      <c r="E133" s="10">
        <f>IF(C133="","",C133-N(D133))</f>
        <v/>
      </c>
      <c r="F133" s="11" t="n"/>
      <c r="G133" s="12">
        <f>IF(OR(C133="",F133=""),"",C133*F133)</f>
        <v/>
      </c>
      <c r="H133" s="12">
        <f>IF(OR(D133="",F133=""),"",D133*F133)</f>
        <v/>
      </c>
      <c r="I133" s="14">
        <f>IF(A133="","",YEAR(A133))</f>
        <v/>
      </c>
      <c r="J133" s="7" t="n"/>
    </row>
    <row r="134">
      <c r="A134" s="6" t="n"/>
      <c r="B134" s="7" t="n"/>
      <c r="C134" s="9" t="n"/>
      <c r="D134" s="9" t="n"/>
      <c r="E134" s="10">
        <f>IF(C134="","",C134-N(D134))</f>
        <v/>
      </c>
      <c r="F134" s="11" t="n"/>
      <c r="G134" s="12">
        <f>IF(OR(C134="",F134=""),"",C134*F134)</f>
        <v/>
      </c>
      <c r="H134" s="12">
        <f>IF(OR(D134="",F134=""),"",D134*F134)</f>
        <v/>
      </c>
      <c r="I134" s="14">
        <f>IF(A134="","",YEAR(A134))</f>
        <v/>
      </c>
      <c r="J134" s="7" t="n"/>
    </row>
    <row r="135">
      <c r="A135" s="6" t="n"/>
      <c r="B135" s="7" t="n"/>
      <c r="C135" s="9" t="n"/>
      <c r="D135" s="9" t="n"/>
      <c r="E135" s="10">
        <f>IF(C135="","",C135-N(D135))</f>
        <v/>
      </c>
      <c r="F135" s="11" t="n"/>
      <c r="G135" s="12">
        <f>IF(OR(C135="",F135=""),"",C135*F135)</f>
        <v/>
      </c>
      <c r="H135" s="12">
        <f>IF(OR(D135="",F135=""),"",D135*F135)</f>
        <v/>
      </c>
      <c r="I135" s="14">
        <f>IF(A135="","",YEAR(A135))</f>
        <v/>
      </c>
      <c r="J135" s="7" t="n"/>
    </row>
    <row r="136">
      <c r="A136" s="6" t="n"/>
      <c r="B136" s="7" t="n"/>
      <c r="C136" s="9" t="n"/>
      <c r="D136" s="9" t="n"/>
      <c r="E136" s="10">
        <f>IF(C136="","",C136-N(D136))</f>
        <v/>
      </c>
      <c r="F136" s="11" t="n"/>
      <c r="G136" s="12">
        <f>IF(OR(C136="",F136=""),"",C136*F136)</f>
        <v/>
      </c>
      <c r="H136" s="12">
        <f>IF(OR(D136="",F136=""),"",D136*F136)</f>
        <v/>
      </c>
      <c r="I136" s="14">
        <f>IF(A136="","",YEAR(A136))</f>
        <v/>
      </c>
      <c r="J136" s="7" t="n"/>
    </row>
    <row r="137">
      <c r="A137" s="6" t="n"/>
      <c r="B137" s="7" t="n"/>
      <c r="C137" s="9" t="n"/>
      <c r="D137" s="9" t="n"/>
      <c r="E137" s="10">
        <f>IF(C137="","",C137-N(D137))</f>
        <v/>
      </c>
      <c r="F137" s="11" t="n"/>
      <c r="G137" s="12">
        <f>IF(OR(C137="",F137=""),"",C137*F137)</f>
        <v/>
      </c>
      <c r="H137" s="12">
        <f>IF(OR(D137="",F137=""),"",D137*F137)</f>
        <v/>
      </c>
      <c r="I137" s="14">
        <f>IF(A137="","",YEAR(A137))</f>
        <v/>
      </c>
      <c r="J137" s="7" t="n"/>
    </row>
    <row r="138">
      <c r="A138" s="6" t="n"/>
      <c r="B138" s="7" t="n"/>
      <c r="C138" s="9" t="n"/>
      <c r="D138" s="9" t="n"/>
      <c r="E138" s="10">
        <f>IF(C138="","",C138-N(D138))</f>
        <v/>
      </c>
      <c r="F138" s="11" t="n"/>
      <c r="G138" s="12">
        <f>IF(OR(C138="",F138=""),"",C138*F138)</f>
        <v/>
      </c>
      <c r="H138" s="12">
        <f>IF(OR(D138="",F138=""),"",D138*F138)</f>
        <v/>
      </c>
      <c r="I138" s="14">
        <f>IF(A138="","",YEAR(A138))</f>
        <v/>
      </c>
      <c r="J138" s="7" t="n"/>
    </row>
    <row r="139">
      <c r="A139" s="6" t="n"/>
      <c r="B139" s="7" t="n"/>
      <c r="C139" s="9" t="n"/>
      <c r="D139" s="9" t="n"/>
      <c r="E139" s="10">
        <f>IF(C139="","",C139-N(D139))</f>
        <v/>
      </c>
      <c r="F139" s="11" t="n"/>
      <c r="G139" s="12">
        <f>IF(OR(C139="",F139=""),"",C139*F139)</f>
        <v/>
      </c>
      <c r="H139" s="12">
        <f>IF(OR(D139="",F139=""),"",D139*F139)</f>
        <v/>
      </c>
      <c r="I139" s="14">
        <f>IF(A139="","",YEAR(A139))</f>
        <v/>
      </c>
      <c r="J139" s="7" t="n"/>
    </row>
    <row r="140">
      <c r="A140" s="6" t="n"/>
      <c r="B140" s="7" t="n"/>
      <c r="C140" s="9" t="n"/>
      <c r="D140" s="9" t="n"/>
      <c r="E140" s="10">
        <f>IF(C140="","",C140-N(D140))</f>
        <v/>
      </c>
      <c r="F140" s="11" t="n"/>
      <c r="G140" s="12">
        <f>IF(OR(C140="",F140=""),"",C140*F140)</f>
        <v/>
      </c>
      <c r="H140" s="12">
        <f>IF(OR(D140="",F140=""),"",D140*F140)</f>
        <v/>
      </c>
      <c r="I140" s="14">
        <f>IF(A140="","",YEAR(A140))</f>
        <v/>
      </c>
      <c r="J140" s="7" t="n"/>
    </row>
    <row r="141">
      <c r="A141" s="6" t="n"/>
      <c r="B141" s="7" t="n"/>
      <c r="C141" s="9" t="n"/>
      <c r="D141" s="9" t="n"/>
      <c r="E141" s="10">
        <f>IF(C141="","",C141-N(D141))</f>
        <v/>
      </c>
      <c r="F141" s="11" t="n"/>
      <c r="G141" s="12">
        <f>IF(OR(C141="",F141=""),"",C141*F141)</f>
        <v/>
      </c>
      <c r="H141" s="12">
        <f>IF(OR(D141="",F141=""),"",D141*F141)</f>
        <v/>
      </c>
      <c r="I141" s="14">
        <f>IF(A141="","",YEAR(A141))</f>
        <v/>
      </c>
      <c r="J141" s="7" t="n"/>
    </row>
    <row r="142">
      <c r="A142" s="6" t="n"/>
      <c r="B142" s="7" t="n"/>
      <c r="C142" s="9" t="n"/>
      <c r="D142" s="9" t="n"/>
      <c r="E142" s="10">
        <f>IF(C142="","",C142-N(D142))</f>
        <v/>
      </c>
      <c r="F142" s="11" t="n"/>
      <c r="G142" s="12">
        <f>IF(OR(C142="",F142=""),"",C142*F142)</f>
        <v/>
      </c>
      <c r="H142" s="12">
        <f>IF(OR(D142="",F142=""),"",D142*F142)</f>
        <v/>
      </c>
      <c r="I142" s="14">
        <f>IF(A142="","",YEAR(A142))</f>
        <v/>
      </c>
      <c r="J142" s="7" t="n"/>
    </row>
    <row r="143">
      <c r="A143" s="6" t="n"/>
      <c r="B143" s="7" t="n"/>
      <c r="C143" s="9" t="n"/>
      <c r="D143" s="9" t="n"/>
      <c r="E143" s="10">
        <f>IF(C143="","",C143-N(D143))</f>
        <v/>
      </c>
      <c r="F143" s="11" t="n"/>
      <c r="G143" s="12">
        <f>IF(OR(C143="",F143=""),"",C143*F143)</f>
        <v/>
      </c>
      <c r="H143" s="12">
        <f>IF(OR(D143="",F143=""),"",D143*F143)</f>
        <v/>
      </c>
      <c r="I143" s="14">
        <f>IF(A143="","",YEAR(A143))</f>
        <v/>
      </c>
      <c r="J143" s="7" t="n"/>
    </row>
    <row r="144">
      <c r="A144" s="6" t="n"/>
      <c r="B144" s="7" t="n"/>
      <c r="C144" s="9" t="n"/>
      <c r="D144" s="9" t="n"/>
      <c r="E144" s="10">
        <f>IF(C144="","",C144-N(D144))</f>
        <v/>
      </c>
      <c r="F144" s="11" t="n"/>
      <c r="G144" s="12">
        <f>IF(OR(C144="",F144=""),"",C144*F144)</f>
        <v/>
      </c>
      <c r="H144" s="12">
        <f>IF(OR(D144="",F144=""),"",D144*F144)</f>
        <v/>
      </c>
      <c r="I144" s="14">
        <f>IF(A144="","",YEAR(A144))</f>
        <v/>
      </c>
      <c r="J144" s="7" t="n"/>
    </row>
    <row r="145">
      <c r="A145" s="6" t="n"/>
      <c r="B145" s="7" t="n"/>
      <c r="C145" s="9" t="n"/>
      <c r="D145" s="9" t="n"/>
      <c r="E145" s="10">
        <f>IF(C145="","",C145-N(D145))</f>
        <v/>
      </c>
      <c r="F145" s="11" t="n"/>
      <c r="G145" s="12">
        <f>IF(OR(C145="",F145=""),"",C145*F145)</f>
        <v/>
      </c>
      <c r="H145" s="12">
        <f>IF(OR(D145="",F145=""),"",D145*F145)</f>
        <v/>
      </c>
      <c r="I145" s="14">
        <f>IF(A145="","",YEAR(A145))</f>
        <v/>
      </c>
      <c r="J145" s="7" t="n"/>
    </row>
    <row r="146">
      <c r="A146" s="6" t="n"/>
      <c r="B146" s="7" t="n"/>
      <c r="C146" s="9" t="n"/>
      <c r="D146" s="9" t="n"/>
      <c r="E146" s="10">
        <f>IF(C146="","",C146-N(D146))</f>
        <v/>
      </c>
      <c r="F146" s="11" t="n"/>
      <c r="G146" s="12">
        <f>IF(OR(C146="",F146=""),"",C146*F146)</f>
        <v/>
      </c>
      <c r="H146" s="12">
        <f>IF(OR(D146="",F146=""),"",D146*F146)</f>
        <v/>
      </c>
      <c r="I146" s="14">
        <f>IF(A146="","",YEAR(A146))</f>
        <v/>
      </c>
      <c r="J146" s="7" t="n"/>
    </row>
    <row r="147">
      <c r="A147" s="6" t="n"/>
      <c r="B147" s="7" t="n"/>
      <c r="C147" s="9" t="n"/>
      <c r="D147" s="9" t="n"/>
      <c r="E147" s="10">
        <f>IF(C147="","",C147-N(D147))</f>
        <v/>
      </c>
      <c r="F147" s="11" t="n"/>
      <c r="G147" s="12">
        <f>IF(OR(C147="",F147=""),"",C147*F147)</f>
        <v/>
      </c>
      <c r="H147" s="12">
        <f>IF(OR(D147="",F147=""),"",D147*F147)</f>
        <v/>
      </c>
      <c r="I147" s="14">
        <f>IF(A147="","",YEAR(A147))</f>
        <v/>
      </c>
      <c r="J147" s="7" t="n"/>
    </row>
    <row r="148">
      <c r="A148" s="6" t="n"/>
      <c r="B148" s="7" t="n"/>
      <c r="C148" s="9" t="n"/>
      <c r="D148" s="9" t="n"/>
      <c r="E148" s="10">
        <f>IF(C148="","",C148-N(D148))</f>
        <v/>
      </c>
      <c r="F148" s="11" t="n"/>
      <c r="G148" s="12">
        <f>IF(OR(C148="",F148=""),"",C148*F148)</f>
        <v/>
      </c>
      <c r="H148" s="12">
        <f>IF(OR(D148="",F148=""),"",D148*F148)</f>
        <v/>
      </c>
      <c r="I148" s="14">
        <f>IF(A148="","",YEAR(A148))</f>
        <v/>
      </c>
      <c r="J148" s="7" t="n"/>
    </row>
    <row r="149">
      <c r="A149" s="6" t="n"/>
      <c r="B149" s="7" t="n"/>
      <c r="C149" s="9" t="n"/>
      <c r="D149" s="9" t="n"/>
      <c r="E149" s="10">
        <f>IF(C149="","",C149-N(D149))</f>
        <v/>
      </c>
      <c r="F149" s="11" t="n"/>
      <c r="G149" s="12">
        <f>IF(OR(C149="",F149=""),"",C149*F149)</f>
        <v/>
      </c>
      <c r="H149" s="12">
        <f>IF(OR(D149="",F149=""),"",D149*F149)</f>
        <v/>
      </c>
      <c r="I149" s="14">
        <f>IF(A149="","",YEAR(A149))</f>
        <v/>
      </c>
      <c r="J149" s="7" t="n"/>
    </row>
    <row r="150">
      <c r="A150" s="6" t="n"/>
      <c r="B150" s="7" t="n"/>
      <c r="C150" s="9" t="n"/>
      <c r="D150" s="9" t="n"/>
      <c r="E150" s="10">
        <f>IF(C150="","",C150-N(D150))</f>
        <v/>
      </c>
      <c r="F150" s="11" t="n"/>
      <c r="G150" s="12">
        <f>IF(OR(C150="",F150=""),"",C150*F150)</f>
        <v/>
      </c>
      <c r="H150" s="12">
        <f>IF(OR(D150="",F150=""),"",D150*F150)</f>
        <v/>
      </c>
      <c r="I150" s="14">
        <f>IF(A150="","",YEAR(A150))</f>
        <v/>
      </c>
      <c r="J150" s="7" t="n"/>
    </row>
    <row r="151">
      <c r="A151" s="6" t="n"/>
      <c r="B151" s="7" t="n"/>
      <c r="C151" s="9" t="n"/>
      <c r="D151" s="9" t="n"/>
      <c r="E151" s="10">
        <f>IF(C151="","",C151-N(D151))</f>
        <v/>
      </c>
      <c r="F151" s="11" t="n"/>
      <c r="G151" s="12">
        <f>IF(OR(C151="",F151=""),"",C151*F151)</f>
        <v/>
      </c>
      <c r="H151" s="12">
        <f>IF(OR(D151="",F151=""),"",D151*F151)</f>
        <v/>
      </c>
      <c r="I151" s="14">
        <f>IF(A151="","",YEAR(A151))</f>
        <v/>
      </c>
      <c r="J151" s="7" t="n"/>
    </row>
    <row r="152">
      <c r="A152" s="6" t="n"/>
      <c r="B152" s="7" t="n"/>
      <c r="C152" s="9" t="n"/>
      <c r="D152" s="9" t="n"/>
      <c r="E152" s="10">
        <f>IF(C152="","",C152-N(D152))</f>
        <v/>
      </c>
      <c r="F152" s="11" t="n"/>
      <c r="G152" s="12">
        <f>IF(OR(C152="",F152=""),"",C152*F152)</f>
        <v/>
      </c>
      <c r="H152" s="12">
        <f>IF(OR(D152="",F152=""),"",D152*F152)</f>
        <v/>
      </c>
      <c r="I152" s="14">
        <f>IF(A152="","",YEAR(A152))</f>
        <v/>
      </c>
      <c r="J152" s="7" t="n"/>
    </row>
    <row r="153">
      <c r="A153" s="6" t="n"/>
      <c r="B153" s="7" t="n"/>
      <c r="C153" s="9" t="n"/>
      <c r="D153" s="9" t="n"/>
      <c r="E153" s="10">
        <f>IF(C153="","",C153-N(D153))</f>
        <v/>
      </c>
      <c r="F153" s="11" t="n"/>
      <c r="G153" s="12">
        <f>IF(OR(C153="",F153=""),"",C153*F153)</f>
        <v/>
      </c>
      <c r="H153" s="12">
        <f>IF(OR(D153="",F153=""),"",D153*F153)</f>
        <v/>
      </c>
      <c r="I153" s="14">
        <f>IF(A153="","",YEAR(A153))</f>
        <v/>
      </c>
      <c r="J153" s="7" t="n"/>
    </row>
    <row r="154">
      <c r="A154" s="6" t="n"/>
      <c r="B154" s="7" t="n"/>
      <c r="C154" s="9" t="n"/>
      <c r="D154" s="9" t="n"/>
      <c r="E154" s="10">
        <f>IF(C154="","",C154-N(D154))</f>
        <v/>
      </c>
      <c r="F154" s="11" t="n"/>
      <c r="G154" s="12">
        <f>IF(OR(C154="",F154=""),"",C154*F154)</f>
        <v/>
      </c>
      <c r="H154" s="12">
        <f>IF(OR(D154="",F154=""),"",D154*F154)</f>
        <v/>
      </c>
      <c r="I154" s="14">
        <f>IF(A154="","",YEAR(A154))</f>
        <v/>
      </c>
      <c r="J154" s="7" t="n"/>
    </row>
    <row r="155">
      <c r="A155" s="6" t="n"/>
      <c r="B155" s="7" t="n"/>
      <c r="C155" s="9" t="n"/>
      <c r="D155" s="9" t="n"/>
      <c r="E155" s="10">
        <f>IF(C155="","",C155-N(D155))</f>
        <v/>
      </c>
      <c r="F155" s="11" t="n"/>
      <c r="G155" s="12">
        <f>IF(OR(C155="",F155=""),"",C155*F155)</f>
        <v/>
      </c>
      <c r="H155" s="12">
        <f>IF(OR(D155="",F155=""),"",D155*F155)</f>
        <v/>
      </c>
      <c r="I155" s="14">
        <f>IF(A155="","",YEAR(A155))</f>
        <v/>
      </c>
      <c r="J155" s="7" t="n"/>
    </row>
    <row r="156">
      <c r="A156" s="6" t="n"/>
      <c r="B156" s="7" t="n"/>
      <c r="C156" s="9" t="n"/>
      <c r="D156" s="9" t="n"/>
      <c r="E156" s="10">
        <f>IF(C156="","",C156-N(D156))</f>
        <v/>
      </c>
      <c r="F156" s="11" t="n"/>
      <c r="G156" s="12">
        <f>IF(OR(C156="",F156=""),"",C156*F156)</f>
        <v/>
      </c>
      <c r="H156" s="12">
        <f>IF(OR(D156="",F156=""),"",D156*F156)</f>
        <v/>
      </c>
      <c r="I156" s="14">
        <f>IF(A156="","",YEAR(A156))</f>
        <v/>
      </c>
      <c r="J156" s="7" t="n"/>
    </row>
    <row r="157">
      <c r="A157" s="6" t="n"/>
      <c r="B157" s="7" t="n"/>
      <c r="C157" s="9" t="n"/>
      <c r="D157" s="9" t="n"/>
      <c r="E157" s="10">
        <f>IF(C157="","",C157-N(D157))</f>
        <v/>
      </c>
      <c r="F157" s="11" t="n"/>
      <c r="G157" s="12">
        <f>IF(OR(C157="",F157=""),"",C157*F157)</f>
        <v/>
      </c>
      <c r="H157" s="12">
        <f>IF(OR(D157="",F157=""),"",D157*F157)</f>
        <v/>
      </c>
      <c r="I157" s="14">
        <f>IF(A157="","",YEAR(A157))</f>
        <v/>
      </c>
      <c r="J157" s="7" t="n"/>
    </row>
    <row r="158">
      <c r="A158" s="6" t="n"/>
      <c r="B158" s="7" t="n"/>
      <c r="C158" s="9" t="n"/>
      <c r="D158" s="9" t="n"/>
      <c r="E158" s="10">
        <f>IF(C158="","",C158-N(D158))</f>
        <v/>
      </c>
      <c r="F158" s="11" t="n"/>
      <c r="G158" s="12">
        <f>IF(OR(C158="",F158=""),"",C158*F158)</f>
        <v/>
      </c>
      <c r="H158" s="12">
        <f>IF(OR(D158="",F158=""),"",D158*F158)</f>
        <v/>
      </c>
      <c r="I158" s="14">
        <f>IF(A158="","",YEAR(A158))</f>
        <v/>
      </c>
      <c r="J158" s="7" t="n"/>
    </row>
    <row r="159">
      <c r="A159" s="6" t="n"/>
      <c r="B159" s="7" t="n"/>
      <c r="C159" s="9" t="n"/>
      <c r="D159" s="9" t="n"/>
      <c r="E159" s="10">
        <f>IF(C159="","",C159-N(D159))</f>
        <v/>
      </c>
      <c r="F159" s="11" t="n"/>
      <c r="G159" s="12">
        <f>IF(OR(C159="",F159=""),"",C159*F159)</f>
        <v/>
      </c>
      <c r="H159" s="12">
        <f>IF(OR(D159="",F159=""),"",D159*F159)</f>
        <v/>
      </c>
      <c r="I159" s="14">
        <f>IF(A159="","",YEAR(A159))</f>
        <v/>
      </c>
      <c r="J159" s="7" t="n"/>
    </row>
    <row r="160">
      <c r="A160" s="6" t="n"/>
      <c r="B160" s="7" t="n"/>
      <c r="C160" s="9" t="n"/>
      <c r="D160" s="9" t="n"/>
      <c r="E160" s="10">
        <f>IF(C160="","",C160-N(D160))</f>
        <v/>
      </c>
      <c r="F160" s="11" t="n"/>
      <c r="G160" s="12">
        <f>IF(OR(C160="",F160=""),"",C160*F160)</f>
        <v/>
      </c>
      <c r="H160" s="12">
        <f>IF(OR(D160="",F160=""),"",D160*F160)</f>
        <v/>
      </c>
      <c r="I160" s="14">
        <f>IF(A160="","",YEAR(A160))</f>
        <v/>
      </c>
      <c r="J160" s="7" t="n"/>
    </row>
    <row r="161">
      <c r="A161" s="6" t="n"/>
      <c r="B161" s="7" t="n"/>
      <c r="C161" s="9" t="n"/>
      <c r="D161" s="9" t="n"/>
      <c r="E161" s="10">
        <f>IF(C161="","",C161-N(D161))</f>
        <v/>
      </c>
      <c r="F161" s="11" t="n"/>
      <c r="G161" s="12">
        <f>IF(OR(C161="",F161=""),"",C161*F161)</f>
        <v/>
      </c>
      <c r="H161" s="12">
        <f>IF(OR(D161="",F161=""),"",D161*F161)</f>
        <v/>
      </c>
      <c r="I161" s="14">
        <f>IF(A161="","",YEAR(A161))</f>
        <v/>
      </c>
      <c r="J161" s="7" t="n"/>
    </row>
    <row r="162">
      <c r="A162" s="6" t="n"/>
      <c r="B162" s="7" t="n"/>
      <c r="C162" s="9" t="n"/>
      <c r="D162" s="9" t="n"/>
      <c r="E162" s="10">
        <f>IF(C162="","",C162-N(D162))</f>
        <v/>
      </c>
      <c r="F162" s="11" t="n"/>
      <c r="G162" s="12">
        <f>IF(OR(C162="",F162=""),"",C162*F162)</f>
        <v/>
      </c>
      <c r="H162" s="12">
        <f>IF(OR(D162="",F162=""),"",D162*F162)</f>
        <v/>
      </c>
      <c r="I162" s="14">
        <f>IF(A162="","",YEAR(A162))</f>
        <v/>
      </c>
      <c r="J162" s="7" t="n"/>
    </row>
    <row r="163">
      <c r="A163" s="6" t="n"/>
      <c r="B163" s="7" t="n"/>
      <c r="C163" s="9" t="n"/>
      <c r="D163" s="9" t="n"/>
      <c r="E163" s="10">
        <f>IF(C163="","",C163-N(D163))</f>
        <v/>
      </c>
      <c r="F163" s="11" t="n"/>
      <c r="G163" s="12">
        <f>IF(OR(C163="",F163=""),"",C163*F163)</f>
        <v/>
      </c>
      <c r="H163" s="12">
        <f>IF(OR(D163="",F163=""),"",D163*F163)</f>
        <v/>
      </c>
      <c r="I163" s="14">
        <f>IF(A163="","",YEAR(A163))</f>
        <v/>
      </c>
      <c r="J163" s="7" t="n"/>
    </row>
    <row r="164">
      <c r="A164" s="6" t="n"/>
      <c r="B164" s="7" t="n"/>
      <c r="C164" s="9" t="n"/>
      <c r="D164" s="9" t="n"/>
      <c r="E164" s="10">
        <f>IF(C164="","",C164-N(D164))</f>
        <v/>
      </c>
      <c r="F164" s="11" t="n"/>
      <c r="G164" s="12">
        <f>IF(OR(C164="",F164=""),"",C164*F164)</f>
        <v/>
      </c>
      <c r="H164" s="12">
        <f>IF(OR(D164="",F164=""),"",D164*F164)</f>
        <v/>
      </c>
      <c r="I164" s="14">
        <f>IF(A164="","",YEAR(A164))</f>
        <v/>
      </c>
      <c r="J164" s="7" t="n"/>
    </row>
    <row r="165">
      <c r="A165" s="6" t="n"/>
      <c r="B165" s="7" t="n"/>
      <c r="C165" s="9" t="n"/>
      <c r="D165" s="9" t="n"/>
      <c r="E165" s="10">
        <f>IF(C165="","",C165-N(D165))</f>
        <v/>
      </c>
      <c r="F165" s="11" t="n"/>
      <c r="G165" s="12">
        <f>IF(OR(C165="",F165=""),"",C165*F165)</f>
        <v/>
      </c>
      <c r="H165" s="12">
        <f>IF(OR(D165="",F165=""),"",D165*F165)</f>
        <v/>
      </c>
      <c r="I165" s="14">
        <f>IF(A165="","",YEAR(A165))</f>
        <v/>
      </c>
      <c r="J165" s="7" t="n"/>
    </row>
    <row r="166">
      <c r="A166" s="6" t="n"/>
      <c r="B166" s="7" t="n"/>
      <c r="C166" s="9" t="n"/>
      <c r="D166" s="9" t="n"/>
      <c r="E166" s="10">
        <f>IF(C166="","",C166-N(D166))</f>
        <v/>
      </c>
      <c r="F166" s="11" t="n"/>
      <c r="G166" s="12">
        <f>IF(OR(C166="",F166=""),"",C166*F166)</f>
        <v/>
      </c>
      <c r="H166" s="12">
        <f>IF(OR(D166="",F166=""),"",D166*F166)</f>
        <v/>
      </c>
      <c r="I166" s="14">
        <f>IF(A166="","",YEAR(A166))</f>
        <v/>
      </c>
      <c r="J166" s="7" t="n"/>
    </row>
    <row r="167">
      <c r="A167" s="6" t="n"/>
      <c r="B167" s="7" t="n"/>
      <c r="C167" s="9" t="n"/>
      <c r="D167" s="9" t="n"/>
      <c r="E167" s="10">
        <f>IF(C167="","",C167-N(D167))</f>
        <v/>
      </c>
      <c r="F167" s="11" t="n"/>
      <c r="G167" s="12">
        <f>IF(OR(C167="",F167=""),"",C167*F167)</f>
        <v/>
      </c>
      <c r="H167" s="12">
        <f>IF(OR(D167="",F167=""),"",D167*F167)</f>
        <v/>
      </c>
      <c r="I167" s="14">
        <f>IF(A167="","",YEAR(A167))</f>
        <v/>
      </c>
      <c r="J167" s="7" t="n"/>
    </row>
    <row r="168">
      <c r="A168" s="6" t="n"/>
      <c r="B168" s="7" t="n"/>
      <c r="C168" s="9" t="n"/>
      <c r="D168" s="9" t="n"/>
      <c r="E168" s="10">
        <f>IF(C168="","",C168-N(D168))</f>
        <v/>
      </c>
      <c r="F168" s="11" t="n"/>
      <c r="G168" s="12">
        <f>IF(OR(C168="",F168=""),"",C168*F168)</f>
        <v/>
      </c>
      <c r="H168" s="12">
        <f>IF(OR(D168="",F168=""),"",D168*F168)</f>
        <v/>
      </c>
      <c r="I168" s="14">
        <f>IF(A168="","",YEAR(A168))</f>
        <v/>
      </c>
      <c r="J168" s="7" t="n"/>
    </row>
    <row r="169">
      <c r="A169" s="6" t="n"/>
      <c r="B169" s="7" t="n"/>
      <c r="C169" s="9" t="n"/>
      <c r="D169" s="9" t="n"/>
      <c r="E169" s="10">
        <f>IF(C169="","",C169-N(D169))</f>
        <v/>
      </c>
      <c r="F169" s="11" t="n"/>
      <c r="G169" s="12">
        <f>IF(OR(C169="",F169=""),"",C169*F169)</f>
        <v/>
      </c>
      <c r="H169" s="12">
        <f>IF(OR(D169="",F169=""),"",D169*F169)</f>
        <v/>
      </c>
      <c r="I169" s="14">
        <f>IF(A169="","",YEAR(A169))</f>
        <v/>
      </c>
      <c r="J169" s="7" t="n"/>
    </row>
    <row r="170">
      <c r="A170" s="6" t="n"/>
      <c r="B170" s="7" t="n"/>
      <c r="C170" s="9" t="n"/>
      <c r="D170" s="9" t="n"/>
      <c r="E170" s="10">
        <f>IF(C170="","",C170-N(D170))</f>
        <v/>
      </c>
      <c r="F170" s="11" t="n"/>
      <c r="G170" s="12">
        <f>IF(OR(C170="",F170=""),"",C170*F170)</f>
        <v/>
      </c>
      <c r="H170" s="12">
        <f>IF(OR(D170="",F170=""),"",D170*F170)</f>
        <v/>
      </c>
      <c r="I170" s="14">
        <f>IF(A170="","",YEAR(A170))</f>
        <v/>
      </c>
      <c r="J170" s="7" t="n"/>
    </row>
    <row r="171">
      <c r="A171" s="6" t="n"/>
      <c r="B171" s="7" t="n"/>
      <c r="C171" s="9" t="n"/>
      <c r="D171" s="9" t="n"/>
      <c r="E171" s="10">
        <f>IF(C171="","",C171-N(D171))</f>
        <v/>
      </c>
      <c r="F171" s="11" t="n"/>
      <c r="G171" s="12">
        <f>IF(OR(C171="",F171=""),"",C171*F171)</f>
        <v/>
      </c>
      <c r="H171" s="12">
        <f>IF(OR(D171="",F171=""),"",D171*F171)</f>
        <v/>
      </c>
      <c r="I171" s="14">
        <f>IF(A171="","",YEAR(A171))</f>
        <v/>
      </c>
      <c r="J171" s="7" t="n"/>
    </row>
    <row r="172">
      <c r="A172" s="6" t="n"/>
      <c r="B172" s="7" t="n"/>
      <c r="C172" s="9" t="n"/>
      <c r="D172" s="9" t="n"/>
      <c r="E172" s="10">
        <f>IF(C172="","",C172-N(D172))</f>
        <v/>
      </c>
      <c r="F172" s="11" t="n"/>
      <c r="G172" s="12">
        <f>IF(OR(C172="",F172=""),"",C172*F172)</f>
        <v/>
      </c>
      <c r="H172" s="12">
        <f>IF(OR(D172="",F172=""),"",D172*F172)</f>
        <v/>
      </c>
      <c r="I172" s="14">
        <f>IF(A172="","",YEAR(A172))</f>
        <v/>
      </c>
      <c r="J172" s="7" t="n"/>
    </row>
    <row r="173">
      <c r="A173" s="6" t="n"/>
      <c r="B173" s="7" t="n"/>
      <c r="C173" s="9" t="n"/>
      <c r="D173" s="9" t="n"/>
      <c r="E173" s="10">
        <f>IF(C173="","",C173-N(D173))</f>
        <v/>
      </c>
      <c r="F173" s="11" t="n"/>
      <c r="G173" s="12">
        <f>IF(OR(C173="",F173=""),"",C173*F173)</f>
        <v/>
      </c>
      <c r="H173" s="12">
        <f>IF(OR(D173="",F173=""),"",D173*F173)</f>
        <v/>
      </c>
      <c r="I173" s="14">
        <f>IF(A173="","",YEAR(A173))</f>
        <v/>
      </c>
      <c r="J173" s="7" t="n"/>
    </row>
    <row r="174">
      <c r="A174" s="6" t="n"/>
      <c r="B174" s="7" t="n"/>
      <c r="C174" s="9" t="n"/>
      <c r="D174" s="9" t="n"/>
      <c r="E174" s="10">
        <f>IF(C174="","",C174-N(D174))</f>
        <v/>
      </c>
      <c r="F174" s="11" t="n"/>
      <c r="G174" s="12">
        <f>IF(OR(C174="",F174=""),"",C174*F174)</f>
        <v/>
      </c>
      <c r="H174" s="12">
        <f>IF(OR(D174="",F174=""),"",D174*F174)</f>
        <v/>
      </c>
      <c r="I174" s="14">
        <f>IF(A174="","",YEAR(A174))</f>
        <v/>
      </c>
      <c r="J174" s="7" t="n"/>
    </row>
    <row r="175">
      <c r="A175" s="6" t="n"/>
      <c r="B175" s="7" t="n"/>
      <c r="C175" s="9" t="n"/>
      <c r="D175" s="9" t="n"/>
      <c r="E175" s="10">
        <f>IF(C175="","",C175-N(D175))</f>
        <v/>
      </c>
      <c r="F175" s="11" t="n"/>
      <c r="G175" s="12">
        <f>IF(OR(C175="",F175=""),"",C175*F175)</f>
        <v/>
      </c>
      <c r="H175" s="12">
        <f>IF(OR(D175="",F175=""),"",D175*F175)</f>
        <v/>
      </c>
      <c r="I175" s="14">
        <f>IF(A175="","",YEAR(A175))</f>
        <v/>
      </c>
      <c r="J175" s="7" t="n"/>
    </row>
    <row r="176">
      <c r="A176" s="6" t="n"/>
      <c r="B176" s="7" t="n"/>
      <c r="C176" s="9" t="n"/>
      <c r="D176" s="9" t="n"/>
      <c r="E176" s="10">
        <f>IF(C176="","",C176-N(D176))</f>
        <v/>
      </c>
      <c r="F176" s="11" t="n"/>
      <c r="G176" s="12">
        <f>IF(OR(C176="",F176=""),"",C176*F176)</f>
        <v/>
      </c>
      <c r="H176" s="12">
        <f>IF(OR(D176="",F176=""),"",D176*F176)</f>
        <v/>
      </c>
      <c r="I176" s="14">
        <f>IF(A176="","",YEAR(A176))</f>
        <v/>
      </c>
      <c r="J176" s="7" t="n"/>
    </row>
    <row r="177">
      <c r="A177" s="6" t="n"/>
      <c r="B177" s="7" t="n"/>
      <c r="C177" s="9" t="n"/>
      <c r="D177" s="9" t="n"/>
      <c r="E177" s="10">
        <f>IF(C177="","",C177-N(D177))</f>
        <v/>
      </c>
      <c r="F177" s="11" t="n"/>
      <c r="G177" s="12">
        <f>IF(OR(C177="",F177=""),"",C177*F177)</f>
        <v/>
      </c>
      <c r="H177" s="12">
        <f>IF(OR(D177="",F177=""),"",D177*F177)</f>
        <v/>
      </c>
      <c r="I177" s="14">
        <f>IF(A177="","",YEAR(A177))</f>
        <v/>
      </c>
      <c r="J177" s="7" t="n"/>
    </row>
    <row r="178">
      <c r="A178" s="6" t="n"/>
      <c r="B178" s="7" t="n"/>
      <c r="C178" s="9" t="n"/>
      <c r="D178" s="9" t="n"/>
      <c r="E178" s="10">
        <f>IF(C178="","",C178-N(D178))</f>
        <v/>
      </c>
      <c r="F178" s="11" t="n"/>
      <c r="G178" s="12">
        <f>IF(OR(C178="",F178=""),"",C178*F178)</f>
        <v/>
      </c>
      <c r="H178" s="12">
        <f>IF(OR(D178="",F178=""),"",D178*F178)</f>
        <v/>
      </c>
      <c r="I178" s="14">
        <f>IF(A178="","",YEAR(A178))</f>
        <v/>
      </c>
      <c r="J178" s="7" t="n"/>
    </row>
    <row r="179">
      <c r="A179" s="6" t="n"/>
      <c r="B179" s="7" t="n"/>
      <c r="C179" s="9" t="n"/>
      <c r="D179" s="9" t="n"/>
      <c r="E179" s="10">
        <f>IF(C179="","",C179-N(D179))</f>
        <v/>
      </c>
      <c r="F179" s="11" t="n"/>
      <c r="G179" s="12">
        <f>IF(OR(C179="",F179=""),"",C179*F179)</f>
        <v/>
      </c>
      <c r="H179" s="12">
        <f>IF(OR(D179="",F179=""),"",D179*F179)</f>
        <v/>
      </c>
      <c r="I179" s="14">
        <f>IF(A179="","",YEAR(A179))</f>
        <v/>
      </c>
      <c r="J179" s="7" t="n"/>
    </row>
    <row r="180">
      <c r="A180" s="6" t="n"/>
      <c r="B180" s="7" t="n"/>
      <c r="C180" s="9" t="n"/>
      <c r="D180" s="9" t="n"/>
      <c r="E180" s="10">
        <f>IF(C180="","",C180-N(D180))</f>
        <v/>
      </c>
      <c r="F180" s="11" t="n"/>
      <c r="G180" s="12">
        <f>IF(OR(C180="",F180=""),"",C180*F180)</f>
        <v/>
      </c>
      <c r="H180" s="12">
        <f>IF(OR(D180="",F180=""),"",D180*F180)</f>
        <v/>
      </c>
      <c r="I180" s="14">
        <f>IF(A180="","",YEAR(A180))</f>
        <v/>
      </c>
      <c r="J180" s="7" t="n"/>
    </row>
    <row r="181">
      <c r="A181" s="6" t="n"/>
      <c r="B181" s="7" t="n"/>
      <c r="C181" s="9" t="n"/>
      <c r="D181" s="9" t="n"/>
      <c r="E181" s="10">
        <f>IF(C181="","",C181-N(D181))</f>
        <v/>
      </c>
      <c r="F181" s="11" t="n"/>
      <c r="G181" s="12">
        <f>IF(OR(C181="",F181=""),"",C181*F181)</f>
        <v/>
      </c>
      <c r="H181" s="12">
        <f>IF(OR(D181="",F181=""),"",D181*F181)</f>
        <v/>
      </c>
      <c r="I181" s="14">
        <f>IF(A181="","",YEAR(A181))</f>
        <v/>
      </c>
      <c r="J181" s="7" t="n"/>
    </row>
    <row r="182">
      <c r="A182" s="6" t="n"/>
      <c r="B182" s="7" t="n"/>
      <c r="C182" s="9" t="n"/>
      <c r="D182" s="9" t="n"/>
      <c r="E182" s="10">
        <f>IF(C182="","",C182-N(D182))</f>
        <v/>
      </c>
      <c r="F182" s="11" t="n"/>
      <c r="G182" s="12">
        <f>IF(OR(C182="",F182=""),"",C182*F182)</f>
        <v/>
      </c>
      <c r="H182" s="12">
        <f>IF(OR(D182="",F182=""),"",D182*F182)</f>
        <v/>
      </c>
      <c r="I182" s="14">
        <f>IF(A182="","",YEAR(A182))</f>
        <v/>
      </c>
      <c r="J182" s="7" t="n"/>
    </row>
    <row r="183">
      <c r="A183" s="6" t="n"/>
      <c r="B183" s="7" t="n"/>
      <c r="C183" s="9" t="n"/>
      <c r="D183" s="9" t="n"/>
      <c r="E183" s="10">
        <f>IF(C183="","",C183-N(D183))</f>
        <v/>
      </c>
      <c r="F183" s="11" t="n"/>
      <c r="G183" s="12">
        <f>IF(OR(C183="",F183=""),"",C183*F183)</f>
        <v/>
      </c>
      <c r="H183" s="12">
        <f>IF(OR(D183="",F183=""),"",D183*F183)</f>
        <v/>
      </c>
      <c r="I183" s="14">
        <f>IF(A183="","",YEAR(A183))</f>
        <v/>
      </c>
      <c r="J183" s="7" t="n"/>
    </row>
    <row r="184">
      <c r="A184" s="6" t="n"/>
      <c r="B184" s="7" t="n"/>
      <c r="C184" s="9" t="n"/>
      <c r="D184" s="9" t="n"/>
      <c r="E184" s="10">
        <f>IF(C184="","",C184-N(D184))</f>
        <v/>
      </c>
      <c r="F184" s="11" t="n"/>
      <c r="G184" s="12">
        <f>IF(OR(C184="",F184=""),"",C184*F184)</f>
        <v/>
      </c>
      <c r="H184" s="12">
        <f>IF(OR(D184="",F184=""),"",D184*F184)</f>
        <v/>
      </c>
      <c r="I184" s="14">
        <f>IF(A184="","",YEAR(A184))</f>
        <v/>
      </c>
      <c r="J184" s="7" t="n"/>
    </row>
    <row r="185">
      <c r="A185" s="6" t="n"/>
      <c r="B185" s="7" t="n"/>
      <c r="C185" s="9" t="n"/>
      <c r="D185" s="9" t="n"/>
      <c r="E185" s="10">
        <f>IF(C185="","",C185-N(D185))</f>
        <v/>
      </c>
      <c r="F185" s="11" t="n"/>
      <c r="G185" s="12">
        <f>IF(OR(C185="",F185=""),"",C185*F185)</f>
        <v/>
      </c>
      <c r="H185" s="12">
        <f>IF(OR(D185="",F185=""),"",D185*F185)</f>
        <v/>
      </c>
      <c r="I185" s="14">
        <f>IF(A185="","",YEAR(A185))</f>
        <v/>
      </c>
      <c r="J185" s="7" t="n"/>
    </row>
    <row r="186">
      <c r="A186" s="6" t="n"/>
      <c r="B186" s="7" t="n"/>
      <c r="C186" s="9" t="n"/>
      <c r="D186" s="9" t="n"/>
      <c r="E186" s="10">
        <f>IF(C186="","",C186-N(D186))</f>
        <v/>
      </c>
      <c r="F186" s="11" t="n"/>
      <c r="G186" s="12">
        <f>IF(OR(C186="",F186=""),"",C186*F186)</f>
        <v/>
      </c>
      <c r="H186" s="12">
        <f>IF(OR(D186="",F186=""),"",D186*F186)</f>
        <v/>
      </c>
      <c r="I186" s="14">
        <f>IF(A186="","",YEAR(A186))</f>
        <v/>
      </c>
      <c r="J186" s="7" t="n"/>
    </row>
    <row r="187">
      <c r="A187" s="6" t="n"/>
      <c r="B187" s="7" t="n"/>
      <c r="C187" s="9" t="n"/>
      <c r="D187" s="9" t="n"/>
      <c r="E187" s="10">
        <f>IF(C187="","",C187-N(D187))</f>
        <v/>
      </c>
      <c r="F187" s="11" t="n"/>
      <c r="G187" s="12">
        <f>IF(OR(C187="",F187=""),"",C187*F187)</f>
        <v/>
      </c>
      <c r="H187" s="12">
        <f>IF(OR(D187="",F187=""),"",D187*F187)</f>
        <v/>
      </c>
      <c r="I187" s="14">
        <f>IF(A187="","",YEAR(A187))</f>
        <v/>
      </c>
      <c r="J187" s="7" t="n"/>
    </row>
    <row r="188">
      <c r="A188" s="6" t="n"/>
      <c r="B188" s="7" t="n"/>
      <c r="C188" s="9" t="n"/>
      <c r="D188" s="9" t="n"/>
      <c r="E188" s="10">
        <f>IF(C188="","",C188-N(D188))</f>
        <v/>
      </c>
      <c r="F188" s="11" t="n"/>
      <c r="G188" s="12">
        <f>IF(OR(C188="",F188=""),"",C188*F188)</f>
        <v/>
      </c>
      <c r="H188" s="12">
        <f>IF(OR(D188="",F188=""),"",D188*F188)</f>
        <v/>
      </c>
      <c r="I188" s="14">
        <f>IF(A188="","",YEAR(A188))</f>
        <v/>
      </c>
      <c r="J188" s="7" t="n"/>
    </row>
    <row r="189">
      <c r="A189" s="6" t="n"/>
      <c r="B189" s="7" t="n"/>
      <c r="C189" s="9" t="n"/>
      <c r="D189" s="9" t="n"/>
      <c r="E189" s="10">
        <f>IF(C189="","",C189-N(D189))</f>
        <v/>
      </c>
      <c r="F189" s="11" t="n"/>
      <c r="G189" s="12">
        <f>IF(OR(C189="",F189=""),"",C189*F189)</f>
        <v/>
      </c>
      <c r="H189" s="12">
        <f>IF(OR(D189="",F189=""),"",D189*F189)</f>
        <v/>
      </c>
      <c r="I189" s="14">
        <f>IF(A189="","",YEAR(A189))</f>
        <v/>
      </c>
      <c r="J189" s="7" t="n"/>
    </row>
    <row r="190">
      <c r="A190" s="6" t="n"/>
      <c r="B190" s="7" t="n"/>
      <c r="C190" s="9" t="n"/>
      <c r="D190" s="9" t="n"/>
      <c r="E190" s="10">
        <f>IF(C190="","",C190-N(D190))</f>
        <v/>
      </c>
      <c r="F190" s="11" t="n"/>
      <c r="G190" s="12">
        <f>IF(OR(C190="",F190=""),"",C190*F190)</f>
        <v/>
      </c>
      <c r="H190" s="12">
        <f>IF(OR(D190="",F190=""),"",D190*F190)</f>
        <v/>
      </c>
      <c r="I190" s="14">
        <f>IF(A190="","",YEAR(A190))</f>
        <v/>
      </c>
      <c r="J190" s="7" t="n"/>
    </row>
    <row r="191">
      <c r="A191" s="6" t="n"/>
      <c r="B191" s="7" t="n"/>
      <c r="C191" s="9" t="n"/>
      <c r="D191" s="9" t="n"/>
      <c r="E191" s="10">
        <f>IF(C191="","",C191-N(D191))</f>
        <v/>
      </c>
      <c r="F191" s="11" t="n"/>
      <c r="G191" s="12">
        <f>IF(OR(C191="",F191=""),"",C191*F191)</f>
        <v/>
      </c>
      <c r="H191" s="12">
        <f>IF(OR(D191="",F191=""),"",D191*F191)</f>
        <v/>
      </c>
      <c r="I191" s="14">
        <f>IF(A191="","",YEAR(A191))</f>
        <v/>
      </c>
      <c r="J191" s="7" t="n"/>
    </row>
    <row r="192">
      <c r="A192" s="6" t="n"/>
      <c r="B192" s="7" t="n"/>
      <c r="C192" s="9" t="n"/>
      <c r="D192" s="9" t="n"/>
      <c r="E192" s="10">
        <f>IF(C192="","",C192-N(D192))</f>
        <v/>
      </c>
      <c r="F192" s="11" t="n"/>
      <c r="G192" s="12">
        <f>IF(OR(C192="",F192=""),"",C192*F192)</f>
        <v/>
      </c>
      <c r="H192" s="12">
        <f>IF(OR(D192="",F192=""),"",D192*F192)</f>
        <v/>
      </c>
      <c r="I192" s="14">
        <f>IF(A192="","",YEAR(A192))</f>
        <v/>
      </c>
      <c r="J192" s="7" t="n"/>
    </row>
    <row r="193">
      <c r="A193" s="6" t="n"/>
      <c r="B193" s="7" t="n"/>
      <c r="C193" s="9" t="n"/>
      <c r="D193" s="9" t="n"/>
      <c r="E193" s="10">
        <f>IF(C193="","",C193-N(D193))</f>
        <v/>
      </c>
      <c r="F193" s="11" t="n"/>
      <c r="G193" s="12">
        <f>IF(OR(C193="",F193=""),"",C193*F193)</f>
        <v/>
      </c>
      <c r="H193" s="12">
        <f>IF(OR(D193="",F193=""),"",D193*F193)</f>
        <v/>
      </c>
      <c r="I193" s="14">
        <f>IF(A193="","",YEAR(A193))</f>
        <v/>
      </c>
      <c r="J193" s="7" t="n"/>
    </row>
    <row r="194">
      <c r="A194" s="6" t="n"/>
      <c r="B194" s="7" t="n"/>
      <c r="C194" s="9" t="n"/>
      <c r="D194" s="9" t="n"/>
      <c r="E194" s="10">
        <f>IF(C194="","",C194-N(D194))</f>
        <v/>
      </c>
      <c r="F194" s="11" t="n"/>
      <c r="G194" s="12">
        <f>IF(OR(C194="",F194=""),"",C194*F194)</f>
        <v/>
      </c>
      <c r="H194" s="12">
        <f>IF(OR(D194="",F194=""),"",D194*F194)</f>
        <v/>
      </c>
      <c r="I194" s="14">
        <f>IF(A194="","",YEAR(A194))</f>
        <v/>
      </c>
      <c r="J194" s="7" t="n"/>
    </row>
    <row r="195">
      <c r="A195" s="6" t="n"/>
      <c r="B195" s="7" t="n"/>
      <c r="C195" s="9" t="n"/>
      <c r="D195" s="9" t="n"/>
      <c r="E195" s="10">
        <f>IF(C195="","",C195-N(D195))</f>
        <v/>
      </c>
      <c r="F195" s="11" t="n"/>
      <c r="G195" s="12">
        <f>IF(OR(C195="",F195=""),"",C195*F195)</f>
        <v/>
      </c>
      <c r="H195" s="12">
        <f>IF(OR(D195="",F195=""),"",D195*F195)</f>
        <v/>
      </c>
      <c r="I195" s="14">
        <f>IF(A195="","",YEAR(A195))</f>
        <v/>
      </c>
      <c r="J195" s="7" t="n"/>
    </row>
    <row r="196">
      <c r="A196" s="6" t="n"/>
      <c r="B196" s="7" t="n"/>
      <c r="C196" s="9" t="n"/>
      <c r="D196" s="9" t="n"/>
      <c r="E196" s="10">
        <f>IF(C196="","",C196-N(D196))</f>
        <v/>
      </c>
      <c r="F196" s="11" t="n"/>
      <c r="G196" s="12">
        <f>IF(OR(C196="",F196=""),"",C196*F196)</f>
        <v/>
      </c>
      <c r="H196" s="12">
        <f>IF(OR(D196="",F196=""),"",D196*F196)</f>
        <v/>
      </c>
      <c r="I196" s="14">
        <f>IF(A196="","",YEAR(A196))</f>
        <v/>
      </c>
      <c r="J196" s="7" t="n"/>
    </row>
    <row r="197">
      <c r="A197" s="6" t="n"/>
      <c r="B197" s="7" t="n"/>
      <c r="C197" s="9" t="n"/>
      <c r="D197" s="9" t="n"/>
      <c r="E197" s="10">
        <f>IF(C197="","",C197-N(D197))</f>
        <v/>
      </c>
      <c r="F197" s="11" t="n"/>
      <c r="G197" s="12">
        <f>IF(OR(C197="",F197=""),"",C197*F197)</f>
        <v/>
      </c>
      <c r="H197" s="12">
        <f>IF(OR(D197="",F197=""),"",D197*F197)</f>
        <v/>
      </c>
      <c r="I197" s="14">
        <f>IF(A197="","",YEAR(A197))</f>
        <v/>
      </c>
      <c r="J197" s="7" t="n"/>
    </row>
    <row r="198">
      <c r="A198" s="6" t="n"/>
      <c r="B198" s="7" t="n"/>
      <c r="C198" s="9" t="n"/>
      <c r="D198" s="9" t="n"/>
      <c r="E198" s="10">
        <f>IF(C198="","",C198-N(D198))</f>
        <v/>
      </c>
      <c r="F198" s="11" t="n"/>
      <c r="G198" s="12">
        <f>IF(OR(C198="",F198=""),"",C198*F198)</f>
        <v/>
      </c>
      <c r="H198" s="12">
        <f>IF(OR(D198="",F198=""),"",D198*F198)</f>
        <v/>
      </c>
      <c r="I198" s="14">
        <f>IF(A198="","",YEAR(A198))</f>
        <v/>
      </c>
      <c r="J198" s="7" t="n"/>
    </row>
    <row r="199">
      <c r="A199" s="6" t="n"/>
      <c r="B199" s="7" t="n"/>
      <c r="C199" s="9" t="n"/>
      <c r="D199" s="9" t="n"/>
      <c r="E199" s="10">
        <f>IF(C199="","",C199-N(D199))</f>
        <v/>
      </c>
      <c r="F199" s="11" t="n"/>
      <c r="G199" s="12">
        <f>IF(OR(C199="",F199=""),"",C199*F199)</f>
        <v/>
      </c>
      <c r="H199" s="12">
        <f>IF(OR(D199="",F199=""),"",D199*F199)</f>
        <v/>
      </c>
      <c r="I199" s="14">
        <f>IF(A199="","",YEAR(A199))</f>
        <v/>
      </c>
      <c r="J199" s="7" t="n"/>
    </row>
    <row r="200">
      <c r="A200" s="6" t="n"/>
      <c r="B200" s="7" t="n"/>
      <c r="C200" s="9" t="n"/>
      <c r="D200" s="9" t="n"/>
      <c r="E200" s="10">
        <f>IF(C200="","",C200-N(D200))</f>
        <v/>
      </c>
      <c r="F200" s="11" t="n"/>
      <c r="G200" s="12">
        <f>IF(OR(C200="",F200=""),"",C200*F200)</f>
        <v/>
      </c>
      <c r="H200" s="12">
        <f>IF(OR(D200="",F200=""),"",D200*F200)</f>
        <v/>
      </c>
      <c r="I200" s="14">
        <f>IF(A200="","",YEAR(A200))</f>
        <v/>
      </c>
      <c r="J200" s="7" t="n"/>
    </row>
    <row r="201">
      <c r="A201" s="6" t="n"/>
      <c r="B201" s="7" t="n"/>
      <c r="C201" s="9" t="n"/>
      <c r="D201" s="9" t="n"/>
      <c r="E201" s="10">
        <f>IF(C201="","",C201-N(D201))</f>
        <v/>
      </c>
      <c r="F201" s="11" t="n"/>
      <c r="G201" s="12">
        <f>IF(OR(C201="",F201=""),"",C201*F201)</f>
        <v/>
      </c>
      <c r="H201" s="12">
        <f>IF(OR(D201="",F201=""),"",D201*F201)</f>
        <v/>
      </c>
      <c r="I201" s="14">
        <f>IF(A201="","",YEAR(A201))</f>
        <v/>
      </c>
      <c r="J201" s="7" t="n"/>
    </row>
    <row r="202">
      <c r="A202" s="6" t="n"/>
      <c r="B202" s="7" t="n"/>
      <c r="C202" s="9" t="n"/>
      <c r="D202" s="9" t="n"/>
      <c r="E202" s="10">
        <f>IF(C202="","",C202-N(D202))</f>
        <v/>
      </c>
      <c r="F202" s="11" t="n"/>
      <c r="G202" s="12">
        <f>IF(OR(C202="",F202=""),"",C202*F202)</f>
        <v/>
      </c>
      <c r="H202" s="12">
        <f>IF(OR(D202="",F202=""),"",D202*F202)</f>
        <v/>
      </c>
      <c r="I202" s="14">
        <f>IF(A202="","",YEAR(A202))</f>
        <v/>
      </c>
      <c r="J202" s="7" t="n"/>
    </row>
    <row r="203">
      <c r="A203" s="6" t="n"/>
      <c r="B203" s="7" t="n"/>
      <c r="C203" s="9" t="n"/>
      <c r="D203" s="9" t="n"/>
      <c r="E203" s="10">
        <f>IF(C203="","",C203-N(D203))</f>
        <v/>
      </c>
      <c r="F203" s="11" t="n"/>
      <c r="G203" s="12">
        <f>IF(OR(C203="",F203=""),"",C203*F203)</f>
        <v/>
      </c>
      <c r="H203" s="12">
        <f>IF(OR(D203="",F203=""),"",D203*F203)</f>
        <v/>
      </c>
      <c r="I203" s="14">
        <f>IF(A203="","",YEAR(A203))</f>
        <v/>
      </c>
      <c r="J203" s="7" t="n"/>
    </row>
    <row r="204">
      <c r="A204" s="6" t="n"/>
      <c r="B204" s="7" t="n"/>
      <c r="C204" s="9" t="n"/>
      <c r="D204" s="9" t="n"/>
      <c r="E204" s="10">
        <f>IF(C204="","",C204-N(D204))</f>
        <v/>
      </c>
      <c r="F204" s="11" t="n"/>
      <c r="G204" s="12">
        <f>IF(OR(C204="",F204=""),"",C204*F204)</f>
        <v/>
      </c>
      <c r="H204" s="12">
        <f>IF(OR(D204="",F204=""),"",D204*F204)</f>
        <v/>
      </c>
      <c r="I204" s="14">
        <f>IF(A204="","",YEAR(A204))</f>
        <v/>
      </c>
      <c r="J204" s="7" t="n"/>
    </row>
  </sheetData>
  <mergeCells count="1">
    <mergeCell ref="A2:J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60" customWidth="1" min="3" max="3"/>
  </cols>
  <sheetData>
    <row r="1">
      <c r="A1" s="3" t="inlineStr">
        <is>
          <t>Resumo do ano: a conta da Lei 14.754 (estimativa)</t>
        </is>
      </c>
    </row>
    <row r="2" ht="42" customHeight="1">
      <c r="A2" s="4" t="inlineStr">
        <is>
          <t>Estimativa para conferência; não substitui a declaração nem um contador. 15% sobre o resultado anual das aplicações financeiras no exterior, com as perdas do ano e as de anos anteriores abatendo os ganhos.</t>
        </is>
      </c>
    </row>
    <row r="4">
      <c r="A4" s="15" t="inlineStr">
        <is>
          <t>Ano da apuração</t>
        </is>
      </c>
      <c r="B4" s="7" t="n">
        <v>2026</v>
      </c>
      <c r="C4" s="16" t="inlineStr">
        <is>
          <t>Preencha o ano.</t>
        </is>
      </c>
    </row>
    <row r="5">
      <c r="A5" s="15" t="inlineStr">
        <is>
          <t>Ganhos nas vendas (R$)</t>
        </is>
      </c>
      <c r="B5" s="12">
        <f>SUMIFS(Vendas!$J$5:$J$204,Vendas!$K$5:$K$204,B4,Vendas!$J$5:$J$204,"&gt;0")</f>
        <v/>
      </c>
      <c r="C5" s="16" t="inlineStr"/>
    </row>
    <row r="6">
      <c r="A6" s="15" t="inlineStr">
        <is>
          <t>Perdas nas vendas (R$)</t>
        </is>
      </c>
      <c r="B6" s="12">
        <f>-SUMIFS(Vendas!$J$5:$J$204,Vendas!$K$5:$K$204,B4,Vendas!$J$5:$J$204,"&lt;0")</f>
        <v/>
      </c>
      <c r="C6" s="16" t="inlineStr">
        <is>
          <t>Só perda realizada (vendida) conta.</t>
        </is>
      </c>
    </row>
    <row r="7">
      <c r="A7" s="15" t="inlineStr">
        <is>
          <t>Dividendos e juros brutos (R$)</t>
        </is>
      </c>
      <c r="B7" s="12">
        <f>SUMIF(Dividendos!$I$5:$I$204,B4,Dividendos!$G$5:$G$204)</f>
        <v/>
      </c>
      <c r="C7" s="16" t="inlineStr"/>
    </row>
    <row r="8">
      <c r="A8" s="15" t="inlineStr">
        <is>
          <t>Prejuízo de anos anteriores ainda não usado (R$)</t>
        </is>
      </c>
      <c r="B8" s="13" t="n">
        <v>0</v>
      </c>
      <c r="C8" s="16" t="inlineStr">
        <is>
          <t>Da sua declaração anterior.</t>
        </is>
      </c>
    </row>
    <row r="9">
      <c r="A9" s="15" t="inlineStr">
        <is>
          <t>Resultado do ano (R$)</t>
        </is>
      </c>
      <c r="B9" s="12">
        <f>B5-B6+B7-B8</f>
        <v/>
      </c>
      <c r="C9" s="16" t="inlineStr">
        <is>
          <t>Ganhos − perdas + rendimentos − prejuízo anterior.</t>
        </is>
      </c>
    </row>
    <row r="10">
      <c r="A10" s="15" t="inlineStr">
        <is>
          <t>Base de cálculo (R$)</t>
        </is>
      </c>
      <c r="B10" s="12">
        <f>MAX(0,B9)</f>
        <v/>
      </c>
      <c r="C10" s="16" t="inlineStr"/>
    </row>
    <row r="11">
      <c r="A11" s="15" t="inlineStr">
        <is>
          <t>Imposto a 15% antes do crédito (R$)</t>
        </is>
      </c>
      <c r="B11" s="12">
        <f>B10*0.15</f>
        <v/>
      </c>
      <c r="C11" s="16" t="inlineStr"/>
    </row>
    <row r="12">
      <c r="A12" s="15" t="inlineStr">
        <is>
          <t>Imposto retido lá fora sobre dividendos (R$)</t>
        </is>
      </c>
      <c r="B12" s="12">
        <f>SUMIF(Dividendos!$I$5:$I$204,B4,Dividendos!$H$5:$H$204)</f>
        <v/>
      </c>
      <c r="C12" s="16" t="inlineStr">
        <is>
          <t>O abatimento tem limite: confira a regra no módulo 4.</t>
        </is>
      </c>
    </row>
    <row r="13">
      <c r="A13" s="15" t="inlineStr">
        <is>
          <t>Crédito estimado (até 15% dos dividendos)</t>
        </is>
      </c>
      <c r="B13" s="12">
        <f>MIN(B12,B7*0.15,B11)</f>
        <v/>
      </c>
      <c r="C13" s="16" t="inlineStr"/>
    </row>
    <row r="14">
      <c r="A14" s="15" t="inlineStr">
        <is>
          <t>Imposto estimado a pagar (R$)</t>
        </is>
      </c>
      <c r="B14" s="12">
        <f>MAX(0,B11-B13)</f>
        <v/>
      </c>
      <c r="C14" s="16" t="inlineStr">
        <is>
          <t>Pago junto com a declaração do ano seguinte.</t>
        </is>
      </c>
    </row>
    <row r="15">
      <c r="A15" s="15" t="inlineStr">
        <is>
          <t>Prejuízo que passa para o próximo ano (R$)</t>
        </is>
      </c>
      <c r="B15" s="12">
        <f>MAX(0,-B9)</f>
        <v/>
      </c>
      <c r="C15" s="16" t="inlineStr">
        <is>
          <t>Só se estiver declarado.</t>
        </is>
      </c>
    </row>
  </sheetData>
  <mergeCells count="1">
    <mergeCell ref="A2:C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50" customWidth="1" min="3" max="3"/>
  </cols>
  <sheetData>
    <row r="1">
      <c r="A1" s="3" t="inlineStr">
        <is>
          <t>A sua fatia fora do Brasil</t>
        </is>
      </c>
    </row>
    <row r="2" ht="42" customHeight="1">
      <c r="A2" s="4" t="inlineStr">
        <is>
          <t>Uma vez por ano, ou quando a fatia se afastar mais de 5 pontos do alvo. Some TUDO o que é dólar: conta lá fora, ETFs de exterior na B3, BDRs, cripto.</t>
        </is>
      </c>
    </row>
    <row r="4">
      <c r="A4" s="15" t="inlineStr">
        <is>
          <t>Patrimônio no Brasil, em reais (R$)</t>
        </is>
      </c>
      <c r="B4" s="13" t="n">
        <v>160000</v>
      </c>
      <c r="C4" s="16" t="inlineStr">
        <is>
          <t>Exemplo do curso.</t>
        </is>
      </c>
    </row>
    <row r="5">
      <c r="A5" s="15" t="inlineStr">
        <is>
          <t>Exterior pela B3: ETFs, BDRs (R$)</t>
        </is>
      </c>
      <c r="B5" s="13" t="n">
        <v>0</v>
      </c>
      <c r="C5" s="16" t="inlineStr"/>
    </row>
    <row r="6">
      <c r="A6" s="15" t="inlineStr">
        <is>
          <t>Conta lá fora, em dólares (US$)</t>
        </is>
      </c>
      <c r="B6" s="9" t="n">
        <v>7775</v>
      </c>
      <c r="C6" s="16" t="inlineStr">
        <is>
          <t>Exemplo: a remessa de R$ 40 mil de 23/10/2026.</t>
        </is>
      </c>
    </row>
    <row r="7">
      <c r="A7" s="15" t="inlineStr">
        <is>
          <t>PTAX de venda do dia</t>
        </is>
      </c>
      <c r="B7" s="11" t="n">
        <v>5.0377</v>
      </c>
      <c r="C7" s="16" t="inlineStr">
        <is>
          <t>Exemplo: 23/10/2026.</t>
        </is>
      </c>
    </row>
    <row r="8">
      <c r="A8" s="15" t="inlineStr">
        <is>
          <t>Total no exterior (R$)</t>
        </is>
      </c>
      <c r="B8" s="12">
        <f>B5+B6*B7</f>
        <v/>
      </c>
      <c r="C8" s="16" t="inlineStr"/>
    </row>
    <row r="9">
      <c r="A9" s="15" t="inlineStr">
        <is>
          <t>Patrimônio total (R$)</t>
        </is>
      </c>
      <c r="B9" s="12">
        <f>B4+B8</f>
        <v/>
      </c>
      <c r="C9" s="16" t="inlineStr"/>
    </row>
    <row r="10">
      <c r="A10" s="15" t="inlineStr">
        <is>
          <t>Fatia fora hoje</t>
        </is>
      </c>
      <c r="B10" s="17">
        <f>IF(B9=0,0,B8/B9)</f>
        <v/>
      </c>
      <c r="C10" s="16" t="inlineStr"/>
    </row>
    <row r="11">
      <c r="A11" s="15" t="inlineStr">
        <is>
          <t>Fatia alvo (a que você escreveu)</t>
        </is>
      </c>
      <c r="B11" s="18" t="n">
        <v>0.2</v>
      </c>
      <c r="C11" s="16" t="inlineStr"/>
    </row>
    <row r="12">
      <c r="A12" s="15" t="inlineStr">
        <is>
          <t>Distância do alvo (pontos)</t>
        </is>
      </c>
      <c r="B12" s="19">
        <f>(B10-B11)*100</f>
        <v/>
      </c>
      <c r="C12" s="16" t="inlineStr">
        <is>
          <t>Passou de 5 pontos, para mais ou para menos? Rebalanceie.</t>
        </is>
      </c>
    </row>
    <row r="13">
      <c r="A13" s="15" t="inlineStr">
        <is>
          <t>Quanto falta (+) ou sobra (−) no exterior (R$)</t>
        </is>
      </c>
      <c r="B13" s="12">
        <f>B9*B11-B8</f>
        <v/>
      </c>
      <c r="C13" s="16" t="inlineStr">
        <is>
          <t>De preferência, ajuste pelos aportes, não vendendo.</t>
        </is>
      </c>
    </row>
  </sheetData>
  <mergeCells count="1"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2026-10-27T20:19:32Z</dcterms:created>
  <dcterms:modified xmlns:dcterms="http://purl.org/dc/terms/" xmlns:xsi="http://www.w3.org/2001/XMLSchema-instance" xsi:type="dcterms:W3CDTF">2026-10-27T20:19:32Z</dcterms:modified>
</cp:coreProperties>
</file>